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4" activeTab="4"/>
  </bookViews>
  <sheets>
    <sheet name="2021年剑阁县本级一般公共预算经济分类科目基本支出预算表" sheetId="1" r:id="rId1"/>
    <sheet name="2021年剑阁县社会保险基金收支预算平衡表" sheetId="2" r:id="rId2"/>
    <sheet name="2021年剑阁县（本级）社会保险基金收支预算平衡表" sheetId="3" r:id="rId3"/>
    <sheet name="2021年剑阁县预算内基本建设支出表" sheetId="4" r:id="rId4"/>
    <sheet name="2021年剑阁县重大政府投资计划和重大投资项目表" sheetId="5" r:id="rId5"/>
    <sheet name="2021年剑阁县地方政府专项债券收入、支出及专项收入情况表" sheetId="6" r:id="rId6"/>
  </sheets>
  <definedNames/>
  <calcPr fullCalcOnLoad="1"/>
</workbook>
</file>

<file path=xl/sharedStrings.xml><?xml version="1.0" encoding="utf-8"?>
<sst xmlns="http://schemas.openxmlformats.org/spreadsheetml/2006/main" count="170" uniqueCount="132">
  <si>
    <t>2021年剑阁县本级一般公共预算经济分类科目基本支出预算表</t>
  </si>
  <si>
    <t>单位：万元</t>
  </si>
  <si>
    <t>科目名称</t>
  </si>
  <si>
    <t>一般公共预算基本支出预算数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</si>
  <si>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</si>
  <si>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</si>
  <si>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</si>
  <si>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</si>
  <si>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</si>
  <si>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</si>
  <si>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</si>
  <si>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</si>
  <si>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</si>
  <si>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</si>
  <si>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</si>
  <si>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</si>
  <si>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</si>
  <si>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</si>
  <si>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</si>
  <si>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</si>
  <si>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</si>
  <si>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</si>
  <si>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</si>
  <si>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</si>
  <si>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</si>
  <si>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</si>
  <si>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</si>
  <si>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</si>
  <si>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</si>
  <si>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</si>
  <si>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</si>
  <si>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</si>
  <si>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</si>
  <si>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</si>
  <si>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</si>
  <si>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</si>
  <si>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</si>
  <si>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</si>
  <si>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</si>
  <si>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</si>
  <si>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</si>
  <si>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</si>
  <si>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</si>
  <si>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</si>
  <si>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</si>
  <si>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</si>
  <si>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</si>
  <si>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</si>
  <si>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</si>
  <si>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</si>
  <si>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</si>
  <si>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</si>
  <si>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</si>
  <si>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</si>
  <si>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</si>
  <si>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</si>
  <si>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</si>
  <si>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</si>
  <si>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</si>
  <si>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</si>
  <si>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</si>
  <si>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</si>
  <si>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</si>
  <si>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</si>
  <si>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</si>
  <si>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</si>
  <si>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</si>
  <si>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2021年剑阁县社会保险基金收支预算平衡表</t>
  </si>
  <si>
    <t>社会保险基金预算收入</t>
  </si>
  <si>
    <t>预算数</t>
  </si>
  <si>
    <t>社会保险基金预算支出</t>
  </si>
  <si>
    <t xml:space="preserve">  一、企业职工基本养老保险基金收入</t>
  </si>
  <si>
    <t>养老保险待遇支出</t>
  </si>
  <si>
    <t xml:space="preserve">  二、失业保险基金收入</t>
  </si>
  <si>
    <t xml:space="preserve">  三、城镇职工基本医疗保险基金收入</t>
  </si>
  <si>
    <t xml:space="preserve">  四、工伤保险基金收入</t>
  </si>
  <si>
    <r>
      <t xml:space="preserve">  五、生育保险基金</t>
    </r>
    <r>
      <rPr>
        <b/>
        <sz val="10"/>
        <color indexed="8"/>
        <rFont val="宋体"/>
        <family val="0"/>
      </rPr>
      <t>收入</t>
    </r>
  </si>
  <si>
    <r>
      <t xml:space="preserve">  六、居民基本医疗保险基金</t>
    </r>
    <r>
      <rPr>
        <b/>
        <sz val="10"/>
        <color indexed="8"/>
        <rFont val="宋体"/>
        <family val="0"/>
      </rPr>
      <t>收入</t>
    </r>
  </si>
  <si>
    <r>
      <t xml:space="preserve">  七、城乡居民基本养老保险基金</t>
    </r>
    <r>
      <rPr>
        <b/>
        <sz val="10"/>
        <color indexed="8"/>
        <rFont val="宋体"/>
        <family val="0"/>
      </rPr>
      <t>收入</t>
    </r>
  </si>
  <si>
    <t xml:space="preserve">    其中：个人缴费收入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</si>
  <si>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</si>
  <si>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</si>
  <si>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</si>
  <si>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转移收入</t>
  </si>
  <si>
    <t xml:space="preserve">          其他收入</t>
  </si>
  <si>
    <t>收  入  总  结</t>
  </si>
  <si>
    <t>支  出  总  计</t>
  </si>
  <si>
    <t>年  终  结  余</t>
  </si>
  <si>
    <t>2020年末滚存结余</t>
  </si>
  <si>
    <t>本年末滚存结余</t>
  </si>
  <si>
    <t>2021年剑阁县（本级）社会保险基金收支预算平衡表</t>
  </si>
  <si>
    <t>2021年剑阁县预算内基本建设支出表</t>
  </si>
  <si>
    <t>预算科目（项目）</t>
  </si>
  <si>
    <t>年初预算数</t>
  </si>
  <si>
    <t>禾丰水库征迁费</t>
  </si>
  <si>
    <t>13个土地整理项目</t>
  </si>
  <si>
    <t>2020年地灾治理项目</t>
  </si>
  <si>
    <t>剑门关古镇维修工程</t>
  </si>
  <si>
    <t>高铁站前广场投资回购</t>
  </si>
  <si>
    <t>天立学校前期办学运营补助</t>
  </si>
  <si>
    <t>李榕家风纪念馆建设项目</t>
  </si>
  <si>
    <t>东西部共建产业园项目（工业产业）</t>
  </si>
  <si>
    <t>香江人行道项目缺口经费</t>
  </si>
  <si>
    <t>2021年剑阁县重大政府投资计划和重大投资项目表</t>
  </si>
  <si>
    <t>项目名称</t>
  </si>
  <si>
    <t>建设性质</t>
  </si>
  <si>
    <t>计划总投资</t>
  </si>
  <si>
    <t>已投资</t>
  </si>
  <si>
    <t>2021年预计执行数</t>
  </si>
  <si>
    <t>建设内容</t>
  </si>
  <si>
    <t>备注</t>
  </si>
  <si>
    <t>建设总规模</t>
  </si>
  <si>
    <t>2021年建设内容</t>
  </si>
  <si>
    <t>剑阁县宝龙山职教园区及配套基础设施建设项目</t>
  </si>
  <si>
    <t>新建</t>
  </si>
  <si>
    <t>方米；城市停车场(包含停车位1200个和充电桩240根)，总建筑面积30000平方米；配套道路8000米、地下综合管涵8000米、铁路下穿隧道3个、场地平整2200亩及河堤整治工程、绿化工程等。</t>
  </si>
  <si>
    <t>剑门大道YA1~AY3段。YA1~AY3路面破碎清理，管道安装及沟槽回填，检查井安装，雨水口及支管安装回填，路面恢复，温泉街内涝点第一段(BY1-BY7)管网道路破除，管网土石方开挖，管网道埋设，管道回填土，检查井浇筑。</t>
  </si>
  <si>
    <t>剑阁县下寺镇大仓坝棚户区改造项目</t>
  </si>
  <si>
    <t>在建</t>
  </si>
  <si>
    <t>项目拟对总规划面积674亩的剑阁县下寺镇大仓坝棚户区245户实施棚户区改造，建设51135 m²住宅、14610m²的商业用房和19200 m²的地下停车场，并完成配套管理用房和绿化、道路、广场、给排水工程、电力工程、燃气工程和通讯工程等附属设施。</t>
  </si>
  <si>
    <t>年底产值大概百分之15左右，完成河堤挡墙百分之90，抗滑桩施工，支护桩施工，道路回填完成百分之十五，房间工程的地下室土方开挖和完成房建工程桩110根以及所有临时设施</t>
  </si>
  <si>
    <t>剑门工业园区基础设施建设项目</t>
  </si>
  <si>
    <t>一是新建标准化厂房80000平方米，用地面积约103亩；新建智慧化系统，包含智慧化平台一项。
二是新建园区遒路4.58公里，包含配套管网、绿化、亮化、强弱电工程等附属设施。三是改造升级剑门工业园区原1.9万平方米标准化厂房，包含顶棚、顶棚骨架、消防系统、通风系统、电网改造等。</t>
  </si>
  <si>
    <t>一是新建园区遒路4.58公里，包含配套管网、绿化、亮化、强弱电工程等附属设施。二是改造升级剑门工业园区原1.9万平方米标准化厂房，包含顶棚、顶棚骨架、消防系统、通风系统、电网改造等。</t>
  </si>
  <si>
    <t>2021年剑阁县地方政府专项债券收入、支出及专项收入情况表</t>
  </si>
  <si>
    <t>项目</t>
  </si>
  <si>
    <t>合计</t>
  </si>
  <si>
    <t>专项债券</t>
  </si>
  <si>
    <t>其他专项债券</t>
  </si>
  <si>
    <t>本年专项债券收入</t>
  </si>
  <si>
    <t>本年专项债券支出</t>
  </si>
  <si>
    <t>本年专项收入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</si>
</sst>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_ "/>
    <numFmt numFmtId="178" formatCode="0_ "/>
    <numFmt numFmtId="179" formatCode="0.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177" fontId="49" fillId="0" borderId="9" xfId="0" applyNumberFormat="1" applyFont="1" applyFill="1" applyBorder="1" applyAlignment="1" applyProtection="1">
      <alignment horizontal="center" vertical="center" wrapText="1"/>
      <protection/>
    </xf>
    <xf numFmtId="177" fontId="49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61" applyFont="1" applyFill="1">
      <alignment vertical="center"/>
      <protection/>
    </xf>
    <xf numFmtId="178" fontId="0" fillId="0" borderId="0" xfId="61" applyNumberFormat="1" applyFont="1" applyFill="1" applyAlignment="1">
      <alignment horizontal="right" vertical="center"/>
      <protection/>
    </xf>
    <xf numFmtId="0" fontId="2" fillId="0" borderId="0" xfId="61" applyFont="1" applyFill="1">
      <alignment vertical="center"/>
      <protection/>
    </xf>
    <xf numFmtId="178" fontId="2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>
      <alignment vertical="center"/>
      <protection/>
    </xf>
    <xf numFmtId="0" fontId="6" fillId="0" borderId="9" xfId="61" applyFont="1" applyFill="1" applyBorder="1" applyAlignment="1">
      <alignment horizontal="center" vertical="center" wrapText="1"/>
      <protection/>
    </xf>
    <xf numFmtId="178" fontId="6" fillId="0" borderId="9" xfId="61" applyNumberFormat="1" applyFont="1" applyFill="1" applyBorder="1" applyAlignment="1">
      <alignment horizontal="center" vertical="center" wrapText="1"/>
      <protection/>
    </xf>
    <xf numFmtId="179" fontId="6" fillId="0" borderId="9" xfId="61" applyNumberFormat="1" applyFont="1" applyFill="1" applyBorder="1" applyAlignment="1">
      <alignment horizontal="center" vertical="center" wrapText="1"/>
      <protection/>
    </xf>
    <xf numFmtId="0" fontId="6" fillId="0" borderId="9" xfId="6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178" fontId="6" fillId="0" borderId="9" xfId="61" applyNumberFormat="1" applyFont="1" applyFill="1" applyBorder="1" applyAlignment="1">
      <alignment horizontal="right" vertical="center" wrapText="1"/>
      <protection/>
    </xf>
    <xf numFmtId="0" fontId="6" fillId="0" borderId="9" xfId="61" applyFont="1" applyFill="1" applyBorder="1" applyAlignment="1">
      <alignment vertical="center" wrapText="1"/>
      <protection/>
    </xf>
    <xf numFmtId="0" fontId="6" fillId="0" borderId="9" xfId="61" applyFont="1" applyFill="1" applyBorder="1">
      <alignment vertical="center"/>
      <protection/>
    </xf>
    <xf numFmtId="0" fontId="7" fillId="0" borderId="9" xfId="61" applyFont="1" applyFill="1" applyBorder="1">
      <alignment vertical="center"/>
      <protection/>
    </xf>
    <xf numFmtId="0" fontId="6" fillId="0" borderId="9" xfId="61" applyFont="1" applyFill="1" applyBorder="1" applyAlignment="1">
      <alignment horizontal="justify" vertical="center" wrapText="1"/>
      <protection/>
    </xf>
    <xf numFmtId="0" fontId="8" fillId="0" borderId="9" xfId="61" applyFont="1" applyFill="1" applyBorder="1" applyAlignment="1">
      <alignment horizontal="justify" vertical="center" wrapText="1"/>
      <protection/>
    </xf>
    <xf numFmtId="0" fontId="7" fillId="0" borderId="9" xfId="61" applyFont="1" applyFill="1" applyBorder="1">
      <alignment vertical="center"/>
      <protection/>
    </xf>
    <xf numFmtId="0" fontId="7" fillId="0" borderId="9" xfId="61" applyFont="1" applyFill="1" applyBorder="1" applyAlignment="1">
      <alignment vertical="center"/>
      <protection/>
    </xf>
    <xf numFmtId="0" fontId="7" fillId="0" borderId="9" xfId="61" applyFont="1" applyFill="1" applyBorder="1" applyAlignment="1">
      <alignment vertical="center"/>
      <protection/>
    </xf>
    <xf numFmtId="178" fontId="6" fillId="0" borderId="9" xfId="6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社保基金预算报人大建议表样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zoomScaleSheetLayoutView="100" workbookViewId="0" topLeftCell="A1">
      <selection activeCell="B2" sqref="B2"/>
    </sheetView>
  </sheetViews>
  <sheetFormatPr defaultColWidth="12.125" defaultRowHeight="15" customHeight="1"/>
  <cols>
    <col min="1" max="1" width="49.625" style="49" customWidth="1"/>
    <col min="2" max="2" width="38.25390625" style="49" customWidth="1"/>
    <col min="3" max="252" width="12.125" style="49" customWidth="1"/>
    <col min="253" max="16384" width="12.125" style="50" customWidth="1"/>
  </cols>
  <sheetData>
    <row r="1" spans="1:2" s="49" customFormat="1" ht="36.75" customHeight="1">
      <c r="A1" s="2" t="s">
        <v>0</v>
      </c>
      <c r="B1" s="2"/>
    </row>
    <row r="2" spans="1:2" s="49" customFormat="1" ht="16.5" customHeight="1">
      <c r="A2" s="51"/>
      <c r="B2" s="52" t="s">
        <v>1</v>
      </c>
    </row>
    <row r="3" spans="1:2" s="49" customFormat="1" ht="16.5" customHeight="1">
      <c r="A3" s="53" t="s">
        <v>2</v>
      </c>
      <c r="B3" s="53" t="s">
        <v>3</v>
      </c>
    </row>
    <row r="4" spans="1:2" s="49" customFormat="1" ht="16.5" customHeight="1">
      <c r="A4" s="53" t="s">
        <v>4</v>
      </c>
      <c r="B4" s="54">
        <f>SUM(B5,B10,B21,B29,B36,B40,B43,B47,B50,B56,B60,B65,B68)</f>
        <v>242151</v>
      </c>
    </row>
    <row r="5" spans="1:2" s="49" customFormat="1" ht="16.5" customHeight="1">
      <c r="A5" s="55" t="s">
        <v>5</v>
      </c>
      <c r="B5" s="54">
        <f>SUM(B6:B9)</f>
        <v>39560</v>
      </c>
    </row>
    <row r="6" spans="1:2" s="49" customFormat="1" ht="16.5" customHeight="1">
      <c r="A6" s="56" t="s">
        <v>6</v>
      </c>
      <c r="B6" s="54">
        <v>22245</v>
      </c>
    </row>
    <row r="7" spans="1:2" s="49" customFormat="1" ht="16.5" customHeight="1">
      <c r="A7" s="56" t="s">
        <v>7</v>
      </c>
      <c r="B7" s="54">
        <v>5478</v>
      </c>
    </row>
    <row r="8" spans="1:2" s="49" customFormat="1" ht="16.5" customHeight="1">
      <c r="A8" s="56" t="s">
        <v>8</v>
      </c>
      <c r="B8" s="54">
        <v>2104</v>
      </c>
    </row>
    <row r="9" spans="1:2" s="49" customFormat="1" ht="16.5" customHeight="1">
      <c r="A9" s="56" t="s">
        <v>9</v>
      </c>
      <c r="B9" s="54">
        <v>9733</v>
      </c>
    </row>
    <row r="10" spans="1:2" s="49" customFormat="1" ht="16.5" customHeight="1">
      <c r="A10" s="55" t="s">
        <v>10</v>
      </c>
      <c r="B10" s="54">
        <f>SUM(B11:B20)</f>
        <v>17098</v>
      </c>
    </row>
    <row r="11" spans="1:2" s="49" customFormat="1" ht="16.5" customHeight="1">
      <c r="A11" s="56" t="s">
        <v>11</v>
      </c>
      <c r="B11" s="54">
        <v>8016</v>
      </c>
    </row>
    <row r="12" spans="1:2" s="49" customFormat="1" ht="16.5" customHeight="1">
      <c r="A12" s="56" t="s">
        <v>12</v>
      </c>
      <c r="B12" s="54">
        <v>385</v>
      </c>
    </row>
    <row r="13" spans="1:2" s="49" customFormat="1" ht="16.5" customHeight="1">
      <c r="A13" s="56" t="s">
        <v>13</v>
      </c>
      <c r="B13" s="54">
        <v>295</v>
      </c>
    </row>
    <row r="14" spans="1:2" s="49" customFormat="1" ht="16.5" customHeight="1">
      <c r="A14" s="56" t="s">
        <v>14</v>
      </c>
      <c r="B14" s="54">
        <v>706</v>
      </c>
    </row>
    <row r="15" spans="1:2" s="49" customFormat="1" ht="16.5" customHeight="1">
      <c r="A15" s="56" t="s">
        <v>15</v>
      </c>
      <c r="B15" s="54">
        <v>450</v>
      </c>
    </row>
    <row r="16" spans="1:2" s="49" customFormat="1" ht="16.5" customHeight="1">
      <c r="A16" s="56" t="s">
        <v>16</v>
      </c>
      <c r="B16" s="54">
        <v>932</v>
      </c>
    </row>
    <row r="17" spans="1:2" s="49" customFormat="1" ht="16.5" customHeight="1">
      <c r="A17" s="56" t="s">
        <v>17</v>
      </c>
      <c r="B17" s="54">
        <v>0</v>
      </c>
    </row>
    <row r="18" spans="1:2" s="49" customFormat="1" ht="16.5" customHeight="1">
      <c r="A18" s="56" t="s">
        <v>18</v>
      </c>
      <c r="B18" s="54">
        <v>949</v>
      </c>
    </row>
    <row r="19" spans="1:2" s="49" customFormat="1" ht="16.5" customHeight="1">
      <c r="A19" s="56" t="s">
        <v>19</v>
      </c>
      <c r="B19" s="54">
        <v>2362</v>
      </c>
    </row>
    <row r="20" spans="1:2" s="49" customFormat="1" ht="16.5" customHeight="1">
      <c r="A20" s="56" t="s">
        <v>20</v>
      </c>
      <c r="B20" s="54">
        <v>3003</v>
      </c>
    </row>
    <row r="21" spans="1:2" s="49" customFormat="1" ht="16.5" customHeight="1">
      <c r="A21" s="55" t="s">
        <v>21</v>
      </c>
      <c r="B21" s="54">
        <f>SUM(B22:B28)</f>
        <v>0</v>
      </c>
    </row>
    <row r="22" spans="1:2" s="49" customFormat="1" ht="16.5" customHeight="1">
      <c r="A22" s="56" t="s">
        <v>22</v>
      </c>
      <c r="B22" s="54">
        <v>0</v>
      </c>
    </row>
    <row r="23" spans="1:2" s="49" customFormat="1" ht="16.5" customHeight="1">
      <c r="A23" s="56" t="s">
        <v>23</v>
      </c>
      <c r="B23" s="54">
        <v>0</v>
      </c>
    </row>
    <row r="24" spans="1:2" s="49" customFormat="1" ht="16.5" customHeight="1">
      <c r="A24" s="56" t="s">
        <v>24</v>
      </c>
      <c r="B24" s="54">
        <v>0</v>
      </c>
    </row>
    <row r="25" spans="1:2" s="49" customFormat="1" ht="16.5" customHeight="1">
      <c r="A25" s="56" t="s">
        <v>25</v>
      </c>
      <c r="B25" s="54">
        <v>0</v>
      </c>
    </row>
    <row r="26" spans="1:2" s="49" customFormat="1" ht="16.5" customHeight="1">
      <c r="A26" s="56" t="s">
        <v>26</v>
      </c>
      <c r="B26" s="54">
        <v>0</v>
      </c>
    </row>
    <row r="27" spans="1:2" s="49" customFormat="1" ht="16.5" customHeight="1">
      <c r="A27" s="56" t="s">
        <v>27</v>
      </c>
      <c r="B27" s="54">
        <v>0</v>
      </c>
    </row>
    <row r="28" spans="1:2" s="49" customFormat="1" ht="16.5" customHeight="1">
      <c r="A28" s="56" t="s">
        <v>28</v>
      </c>
      <c r="B28" s="54">
        <v>0</v>
      </c>
    </row>
    <row r="29" spans="1:2" s="49" customFormat="1" ht="16.5" customHeight="1">
      <c r="A29" s="55" t="s">
        <v>29</v>
      </c>
      <c r="B29" s="54">
        <f>SUM(B30:B35)</f>
        <v>0</v>
      </c>
    </row>
    <row r="30" spans="1:2" s="49" customFormat="1" ht="16.5" customHeight="1">
      <c r="A30" s="56" t="s">
        <v>22</v>
      </c>
      <c r="B30" s="54">
        <v>0</v>
      </c>
    </row>
    <row r="31" spans="1:2" s="49" customFormat="1" ht="16.5" customHeight="1">
      <c r="A31" s="56" t="s">
        <v>23</v>
      </c>
      <c r="B31" s="54">
        <v>0</v>
      </c>
    </row>
    <row r="32" spans="1:2" s="49" customFormat="1" ht="16.5" customHeight="1">
      <c r="A32" s="56" t="s">
        <v>24</v>
      </c>
      <c r="B32" s="54">
        <v>0</v>
      </c>
    </row>
    <row r="33" spans="1:2" s="49" customFormat="1" ht="16.5" customHeight="1">
      <c r="A33" s="56" t="s">
        <v>26</v>
      </c>
      <c r="B33" s="54">
        <v>0</v>
      </c>
    </row>
    <row r="34" spans="1:2" s="49" customFormat="1" ht="16.5" customHeight="1">
      <c r="A34" s="56" t="s">
        <v>27</v>
      </c>
      <c r="B34" s="54">
        <v>0</v>
      </c>
    </row>
    <row r="35" spans="1:2" s="49" customFormat="1" ht="16.5" customHeight="1">
      <c r="A35" s="56" t="s">
        <v>28</v>
      </c>
      <c r="B35" s="54">
        <v>0</v>
      </c>
    </row>
    <row r="36" spans="1:2" s="49" customFormat="1" ht="16.5" customHeight="1">
      <c r="A36" s="55" t="s">
        <v>30</v>
      </c>
      <c r="B36" s="54">
        <f>SUM(B37:B39)</f>
        <v>117787</v>
      </c>
    </row>
    <row r="37" spans="1:2" s="49" customFormat="1" ht="16.5" customHeight="1">
      <c r="A37" s="56" t="s">
        <v>31</v>
      </c>
      <c r="B37" s="54">
        <v>85689</v>
      </c>
    </row>
    <row r="38" spans="1:2" s="49" customFormat="1" ht="16.5" customHeight="1">
      <c r="A38" s="56" t="s">
        <v>32</v>
      </c>
      <c r="B38" s="54">
        <v>32098</v>
      </c>
    </row>
    <row r="39" spans="1:2" s="49" customFormat="1" ht="16.5" customHeight="1">
      <c r="A39" s="56" t="s">
        <v>33</v>
      </c>
      <c r="B39" s="54">
        <v>0</v>
      </c>
    </row>
    <row r="40" spans="1:2" s="49" customFormat="1" ht="16.5" customHeight="1">
      <c r="A40" s="55" t="s">
        <v>34</v>
      </c>
      <c r="B40" s="54">
        <f>SUM(B41:B42)</f>
        <v>0</v>
      </c>
    </row>
    <row r="41" spans="1:2" s="49" customFormat="1" ht="16.5" customHeight="1">
      <c r="A41" s="56" t="s">
        <v>35</v>
      </c>
      <c r="B41" s="54">
        <v>0</v>
      </c>
    </row>
    <row r="42" spans="1:2" s="49" customFormat="1" ht="16.5" customHeight="1">
      <c r="A42" s="56" t="s">
        <v>36</v>
      </c>
      <c r="B42" s="54">
        <v>0</v>
      </c>
    </row>
    <row r="43" spans="1:2" s="49" customFormat="1" ht="16.5" customHeight="1">
      <c r="A43" s="55" t="s">
        <v>37</v>
      </c>
      <c r="B43" s="54">
        <f>SUM(B44:B46)</f>
        <v>0</v>
      </c>
    </row>
    <row r="44" spans="1:2" s="49" customFormat="1" ht="16.5" customHeight="1">
      <c r="A44" s="56" t="s">
        <v>38</v>
      </c>
      <c r="B44" s="54">
        <v>0</v>
      </c>
    </row>
    <row r="45" spans="1:2" s="49" customFormat="1" ht="16.5" customHeight="1">
      <c r="A45" s="56" t="s">
        <v>39</v>
      </c>
      <c r="B45" s="54">
        <v>0</v>
      </c>
    </row>
    <row r="46" spans="1:2" s="49" customFormat="1" ht="16.5" customHeight="1">
      <c r="A46" s="56" t="s">
        <v>40</v>
      </c>
      <c r="B46" s="54">
        <v>0</v>
      </c>
    </row>
    <row r="47" spans="1:2" s="49" customFormat="1" ht="16.5" customHeight="1">
      <c r="A47" s="55" t="s">
        <v>41</v>
      </c>
      <c r="B47" s="54">
        <f>SUM(B48:B49)</f>
        <v>0</v>
      </c>
    </row>
    <row r="48" spans="1:2" s="49" customFormat="1" ht="16.5" customHeight="1">
      <c r="A48" s="56" t="s">
        <v>42</v>
      </c>
      <c r="B48" s="54">
        <v>0</v>
      </c>
    </row>
    <row r="49" spans="1:2" s="49" customFormat="1" ht="16.5" customHeight="1">
      <c r="A49" s="56" t="s">
        <v>43</v>
      </c>
      <c r="B49" s="54">
        <v>0</v>
      </c>
    </row>
    <row r="50" spans="1:2" s="49" customFormat="1" ht="16.5" customHeight="1">
      <c r="A50" s="55" t="s">
        <v>44</v>
      </c>
      <c r="B50" s="54">
        <f>SUM(B51:B55)</f>
        <v>67706</v>
      </c>
    </row>
    <row r="51" spans="1:2" s="49" customFormat="1" ht="16.5" customHeight="1">
      <c r="A51" s="56" t="s">
        <v>45</v>
      </c>
      <c r="B51" s="54">
        <v>32489</v>
      </c>
    </row>
    <row r="52" spans="1:2" s="49" customFormat="1" ht="16.5" customHeight="1">
      <c r="A52" s="56" t="s">
        <v>46</v>
      </c>
      <c r="B52" s="54">
        <v>1402</v>
      </c>
    </row>
    <row r="53" spans="1:2" s="49" customFormat="1" ht="16.5" customHeight="1">
      <c r="A53" s="56" t="s">
        <v>47</v>
      </c>
      <c r="B53" s="54">
        <v>8022</v>
      </c>
    </row>
    <row r="54" spans="1:2" s="49" customFormat="1" ht="16.5" customHeight="1">
      <c r="A54" s="56" t="s">
        <v>48</v>
      </c>
      <c r="B54" s="54">
        <v>4138</v>
      </c>
    </row>
    <row r="55" spans="1:2" s="49" customFormat="1" ht="16.5" customHeight="1">
      <c r="A55" s="56" t="s">
        <v>49</v>
      </c>
      <c r="B55" s="54">
        <v>21655</v>
      </c>
    </row>
    <row r="56" spans="1:2" s="49" customFormat="1" ht="16.5" customHeight="1">
      <c r="A56" s="55" t="s">
        <v>50</v>
      </c>
      <c r="B56" s="54">
        <f>SUM(B57:B59)</f>
        <v>0</v>
      </c>
    </row>
    <row r="57" spans="1:2" s="49" customFormat="1" ht="16.5" customHeight="1">
      <c r="A57" s="56" t="s">
        <v>51</v>
      </c>
      <c r="B57" s="54">
        <v>0</v>
      </c>
    </row>
    <row r="58" spans="1:2" s="49" customFormat="1" ht="16.5" customHeight="1">
      <c r="A58" s="56" t="s">
        <v>52</v>
      </c>
      <c r="B58" s="54">
        <v>0</v>
      </c>
    </row>
    <row r="59" spans="1:2" s="49" customFormat="1" ht="15" customHeight="1">
      <c r="A59" s="57" t="s">
        <v>53</v>
      </c>
      <c r="B59" s="58">
        <v>0</v>
      </c>
    </row>
    <row r="60" spans="1:2" s="49" customFormat="1" ht="16.5" customHeight="1">
      <c r="A60" s="55" t="s">
        <v>54</v>
      </c>
      <c r="B60" s="54">
        <f>SUM(B61:B64)</f>
        <v>0</v>
      </c>
    </row>
    <row r="61" spans="1:2" s="49" customFormat="1" ht="16.5" customHeight="1">
      <c r="A61" s="56" t="s">
        <v>55</v>
      </c>
      <c r="B61" s="54">
        <v>0</v>
      </c>
    </row>
    <row r="62" spans="1:2" s="49" customFormat="1" ht="16.5" customHeight="1">
      <c r="A62" s="56" t="s">
        <v>56</v>
      </c>
      <c r="B62" s="54">
        <v>0</v>
      </c>
    </row>
    <row r="63" spans="1:2" s="49" customFormat="1" ht="16.5" customHeight="1">
      <c r="A63" s="56" t="s">
        <v>57</v>
      </c>
      <c r="B63" s="54">
        <v>0</v>
      </c>
    </row>
    <row r="64" spans="1:2" s="49" customFormat="1" ht="16.5" customHeight="1">
      <c r="A64" s="56" t="s">
        <v>58</v>
      </c>
      <c r="B64" s="54">
        <v>0</v>
      </c>
    </row>
    <row r="65" spans="1:2" s="49" customFormat="1" ht="15" customHeight="1">
      <c r="A65" s="55" t="s">
        <v>59</v>
      </c>
      <c r="B65" s="54">
        <f>SUM(B66:B67)</f>
        <v>0</v>
      </c>
    </row>
    <row r="66" spans="1:2" s="49" customFormat="1" ht="15" customHeight="1">
      <c r="A66" s="56" t="s">
        <v>60</v>
      </c>
      <c r="B66" s="54">
        <v>0</v>
      </c>
    </row>
    <row r="67" spans="1:2" s="49" customFormat="1" ht="15" customHeight="1">
      <c r="A67" s="56" t="s">
        <v>61</v>
      </c>
      <c r="B67" s="54">
        <v>0</v>
      </c>
    </row>
    <row r="68" spans="1:2" s="49" customFormat="1" ht="16.5" customHeight="1">
      <c r="A68" s="55" t="s">
        <v>62</v>
      </c>
      <c r="B68" s="54">
        <f>SUM(B69:B72)</f>
        <v>0</v>
      </c>
    </row>
    <row r="69" spans="1:2" s="49" customFormat="1" ht="16.5" customHeight="1">
      <c r="A69" s="56" t="s">
        <v>63</v>
      </c>
      <c r="B69" s="54">
        <v>0</v>
      </c>
    </row>
    <row r="70" spans="1:2" s="49" customFormat="1" ht="16.5" customHeight="1">
      <c r="A70" s="56" t="s">
        <v>64</v>
      </c>
      <c r="B70" s="54">
        <v>0</v>
      </c>
    </row>
    <row r="71" spans="1:2" s="49" customFormat="1" ht="16.5" customHeight="1">
      <c r="A71" s="56" t="s">
        <v>65</v>
      </c>
      <c r="B71" s="54">
        <v>0</v>
      </c>
    </row>
    <row r="72" spans="1:2" s="49" customFormat="1" ht="16.5" customHeight="1">
      <c r="A72" s="56" t="s">
        <v>66</v>
      </c>
      <c r="B72" s="54">
        <v>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D2" sqref="D2"/>
    </sheetView>
  </sheetViews>
  <sheetFormatPr defaultColWidth="9.00390625" defaultRowHeight="28.5" customHeight="1"/>
  <cols>
    <col min="1" max="1" width="36.875" style="29" customWidth="1"/>
    <col min="2" max="2" width="10.125" style="30" customWidth="1"/>
    <col min="3" max="3" width="30.625" style="29" customWidth="1"/>
    <col min="4" max="4" width="10.875" style="29" customWidth="1"/>
    <col min="5" max="16384" width="9.00390625" style="29" customWidth="1"/>
  </cols>
  <sheetData>
    <row r="1" spans="1:4" s="29" customFormat="1" ht="24.75" customHeight="1">
      <c r="A1" s="2" t="s">
        <v>67</v>
      </c>
      <c r="B1" s="2"/>
      <c r="C1" s="2"/>
      <c r="D1" s="2"/>
    </row>
    <row r="2" spans="1:4" s="29" customFormat="1" ht="18" customHeight="1">
      <c r="A2" s="31"/>
      <c r="B2" s="32"/>
      <c r="C2" s="31"/>
      <c r="D2" s="33" t="s">
        <v>1</v>
      </c>
    </row>
    <row r="3" spans="1:4" s="29" customFormat="1" ht="21.75" customHeight="1">
      <c r="A3" s="34" t="s">
        <v>68</v>
      </c>
      <c r="B3" s="35" t="s">
        <v>69</v>
      </c>
      <c r="C3" s="36" t="s">
        <v>70</v>
      </c>
      <c r="D3" s="37" t="s">
        <v>69</v>
      </c>
    </row>
    <row r="4" spans="1:4" s="29" customFormat="1" ht="19.5" customHeight="1">
      <c r="A4" s="38" t="s">
        <v>71</v>
      </c>
      <c r="B4" s="39">
        <v>0</v>
      </c>
      <c r="C4" s="40" t="s">
        <v>72</v>
      </c>
      <c r="D4" s="41">
        <v>16257</v>
      </c>
    </row>
    <row r="5" spans="1:4" s="29" customFormat="1" ht="19.5" customHeight="1">
      <c r="A5" s="38" t="s">
        <v>73</v>
      </c>
      <c r="B5" s="39">
        <v>0</v>
      </c>
      <c r="C5" s="40"/>
      <c r="D5" s="42"/>
    </row>
    <row r="6" spans="1:4" s="29" customFormat="1" ht="19.5" customHeight="1">
      <c r="A6" s="38" t="s">
        <v>74</v>
      </c>
      <c r="B6" s="39">
        <v>0</v>
      </c>
      <c r="C6" s="40"/>
      <c r="D6" s="42"/>
    </row>
    <row r="7" spans="1:4" s="29" customFormat="1" ht="19.5" customHeight="1">
      <c r="A7" s="38" t="s">
        <v>75</v>
      </c>
      <c r="B7" s="39">
        <v>0</v>
      </c>
      <c r="C7" s="40"/>
      <c r="D7" s="42"/>
    </row>
    <row r="8" spans="1:4" s="29" customFormat="1" ht="19.5" customHeight="1">
      <c r="A8" s="43" t="s">
        <v>76</v>
      </c>
      <c r="B8" s="39">
        <v>0</v>
      </c>
      <c r="C8" s="40"/>
      <c r="D8" s="42"/>
    </row>
    <row r="9" spans="1:4" s="29" customFormat="1" ht="19.5" customHeight="1">
      <c r="A9" s="43" t="s">
        <v>77</v>
      </c>
      <c r="B9" s="39">
        <v>0</v>
      </c>
      <c r="C9" s="40"/>
      <c r="D9" s="42"/>
    </row>
    <row r="10" spans="1:4" s="29" customFormat="1" ht="19.5" customHeight="1">
      <c r="A10" s="43" t="s">
        <v>78</v>
      </c>
      <c r="B10" s="39">
        <f>SUM(B11:B14)</f>
        <v>23000</v>
      </c>
      <c r="C10" s="40"/>
      <c r="D10" s="42"/>
    </row>
    <row r="11" spans="1:4" s="29" customFormat="1" ht="19.5" customHeight="1">
      <c r="A11" s="44" t="s">
        <v>79</v>
      </c>
      <c r="B11" s="42">
        <v>6680</v>
      </c>
      <c r="C11" s="45"/>
      <c r="D11" s="42"/>
    </row>
    <row r="12" spans="1:4" s="29" customFormat="1" ht="19.5" customHeight="1">
      <c r="A12" s="44" t="s">
        <v>80</v>
      </c>
      <c r="B12" s="42">
        <v>15583</v>
      </c>
      <c r="C12" s="45"/>
      <c r="D12" s="42"/>
    </row>
    <row r="13" spans="1:4" s="29" customFormat="1" ht="19.5" customHeight="1">
      <c r="A13" s="44" t="s">
        <v>81</v>
      </c>
      <c r="B13" s="42">
        <v>170</v>
      </c>
      <c r="C13" s="45"/>
      <c r="D13" s="42"/>
    </row>
    <row r="14" spans="1:4" s="29" customFormat="1" ht="19.5" customHeight="1">
      <c r="A14" s="44" t="s">
        <v>82</v>
      </c>
      <c r="B14" s="42">
        <v>567</v>
      </c>
      <c r="C14" s="45"/>
      <c r="D14" s="42"/>
    </row>
    <row r="15" spans="1:4" s="29" customFormat="1" ht="19.5" customHeight="1">
      <c r="A15" s="44" t="s">
        <v>83</v>
      </c>
      <c r="B15" s="42"/>
      <c r="C15" s="45"/>
      <c r="D15" s="42"/>
    </row>
    <row r="16" spans="1:4" s="29" customFormat="1" ht="19.5" customHeight="1">
      <c r="A16" s="46" t="s">
        <v>84</v>
      </c>
      <c r="B16" s="42"/>
      <c r="C16" s="45"/>
      <c r="D16" s="42"/>
    </row>
    <row r="17" spans="1:4" s="29" customFormat="1" ht="19.5" customHeight="1">
      <c r="A17" s="47"/>
      <c r="B17" s="42"/>
      <c r="C17" s="42"/>
      <c r="D17" s="42"/>
    </row>
    <row r="18" spans="1:4" s="29" customFormat="1" ht="28.5" customHeight="1">
      <c r="A18" s="37" t="s">
        <v>85</v>
      </c>
      <c r="B18" s="48">
        <v>23000</v>
      </c>
      <c r="C18" s="37" t="s">
        <v>86</v>
      </c>
      <c r="D18" s="41">
        <v>16257</v>
      </c>
    </row>
    <row r="19" spans="1:4" s="29" customFormat="1" ht="28.5" customHeight="1">
      <c r="A19" s="37"/>
      <c r="B19" s="48"/>
      <c r="C19" s="37" t="s">
        <v>87</v>
      </c>
      <c r="D19" s="41">
        <f>B18-D18</f>
        <v>6743</v>
      </c>
    </row>
    <row r="20" spans="1:4" s="29" customFormat="1" ht="28.5" customHeight="1">
      <c r="A20" s="37" t="s">
        <v>88</v>
      </c>
      <c r="B20" s="48">
        <v>43743</v>
      </c>
      <c r="C20" s="37" t="s">
        <v>89</v>
      </c>
      <c r="D20" s="41">
        <f>D19+B20</f>
        <v>50486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D2" sqref="D2"/>
    </sheetView>
  </sheetViews>
  <sheetFormatPr defaultColWidth="9.00390625" defaultRowHeight="28.5" customHeight="1"/>
  <cols>
    <col min="1" max="1" width="36.875" style="29" customWidth="1"/>
    <col min="2" max="2" width="10.125" style="30" customWidth="1"/>
    <col min="3" max="3" width="30.625" style="29" customWidth="1"/>
    <col min="4" max="4" width="10.875" style="29" customWidth="1"/>
    <col min="5" max="16384" width="9.00390625" style="29" customWidth="1"/>
  </cols>
  <sheetData>
    <row r="1" spans="1:4" s="29" customFormat="1" ht="24.75" customHeight="1">
      <c r="A1" s="2" t="s">
        <v>90</v>
      </c>
      <c r="B1" s="2"/>
      <c r="C1" s="2"/>
      <c r="D1" s="2"/>
    </row>
    <row r="2" spans="1:4" s="29" customFormat="1" ht="18" customHeight="1">
      <c r="A2" s="31"/>
      <c r="B2" s="32"/>
      <c r="C2" s="31"/>
      <c r="D2" s="33" t="s">
        <v>1</v>
      </c>
    </row>
    <row r="3" spans="1:4" s="29" customFormat="1" ht="21.75" customHeight="1">
      <c r="A3" s="34" t="s">
        <v>68</v>
      </c>
      <c r="B3" s="35" t="s">
        <v>69</v>
      </c>
      <c r="C3" s="36" t="s">
        <v>70</v>
      </c>
      <c r="D3" s="37" t="s">
        <v>69</v>
      </c>
    </row>
    <row r="4" spans="1:4" s="29" customFormat="1" ht="19.5" customHeight="1">
      <c r="A4" s="38" t="s">
        <v>71</v>
      </c>
      <c r="B4" s="39">
        <v>0</v>
      </c>
      <c r="C4" s="40" t="s">
        <v>72</v>
      </c>
      <c r="D4" s="41">
        <v>16257</v>
      </c>
    </row>
    <row r="5" spans="1:4" s="29" customFormat="1" ht="19.5" customHeight="1">
      <c r="A5" s="38" t="s">
        <v>73</v>
      </c>
      <c r="B5" s="39">
        <v>0</v>
      </c>
      <c r="C5" s="40"/>
      <c r="D5" s="42"/>
    </row>
    <row r="6" spans="1:4" s="29" customFormat="1" ht="19.5" customHeight="1">
      <c r="A6" s="38" t="s">
        <v>74</v>
      </c>
      <c r="B6" s="39">
        <v>0</v>
      </c>
      <c r="C6" s="40"/>
      <c r="D6" s="42"/>
    </row>
    <row r="7" spans="1:4" s="29" customFormat="1" ht="19.5" customHeight="1">
      <c r="A7" s="38" t="s">
        <v>75</v>
      </c>
      <c r="B7" s="39">
        <v>0</v>
      </c>
      <c r="C7" s="40"/>
      <c r="D7" s="42"/>
    </row>
    <row r="8" spans="1:4" s="29" customFormat="1" ht="19.5" customHeight="1">
      <c r="A8" s="43" t="s">
        <v>76</v>
      </c>
      <c r="B8" s="39">
        <v>0</v>
      </c>
      <c r="C8" s="40"/>
      <c r="D8" s="42"/>
    </row>
    <row r="9" spans="1:4" s="29" customFormat="1" ht="19.5" customHeight="1">
      <c r="A9" s="43" t="s">
        <v>77</v>
      </c>
      <c r="B9" s="39">
        <v>0</v>
      </c>
      <c r="C9" s="40"/>
      <c r="D9" s="42"/>
    </row>
    <row r="10" spans="1:4" s="29" customFormat="1" ht="19.5" customHeight="1">
      <c r="A10" s="43" t="s">
        <v>78</v>
      </c>
      <c r="B10" s="39">
        <f>SUM(B11:B14)</f>
        <v>23000</v>
      </c>
      <c r="C10" s="40"/>
      <c r="D10" s="42"/>
    </row>
    <row r="11" spans="1:4" s="29" customFormat="1" ht="19.5" customHeight="1">
      <c r="A11" s="44" t="s">
        <v>79</v>
      </c>
      <c r="B11" s="42">
        <v>6680</v>
      </c>
      <c r="C11" s="45"/>
      <c r="D11" s="42"/>
    </row>
    <row r="12" spans="1:4" s="29" customFormat="1" ht="19.5" customHeight="1">
      <c r="A12" s="44" t="s">
        <v>80</v>
      </c>
      <c r="B12" s="42">
        <v>15583</v>
      </c>
      <c r="C12" s="45"/>
      <c r="D12" s="42"/>
    </row>
    <row r="13" spans="1:4" s="29" customFormat="1" ht="19.5" customHeight="1">
      <c r="A13" s="44" t="s">
        <v>81</v>
      </c>
      <c r="B13" s="42">
        <v>170</v>
      </c>
      <c r="C13" s="45"/>
      <c r="D13" s="42"/>
    </row>
    <row r="14" spans="1:4" s="29" customFormat="1" ht="19.5" customHeight="1">
      <c r="A14" s="44" t="s">
        <v>82</v>
      </c>
      <c r="B14" s="42">
        <v>567</v>
      </c>
      <c r="C14" s="45"/>
      <c r="D14" s="42"/>
    </row>
    <row r="15" spans="1:4" s="29" customFormat="1" ht="19.5" customHeight="1">
      <c r="A15" s="44" t="s">
        <v>83</v>
      </c>
      <c r="B15" s="42"/>
      <c r="C15" s="45"/>
      <c r="D15" s="42"/>
    </row>
    <row r="16" spans="1:4" s="29" customFormat="1" ht="19.5" customHeight="1">
      <c r="A16" s="46" t="s">
        <v>84</v>
      </c>
      <c r="B16" s="42"/>
      <c r="C16" s="45"/>
      <c r="D16" s="42"/>
    </row>
    <row r="17" spans="1:4" s="29" customFormat="1" ht="19.5" customHeight="1">
      <c r="A17" s="47"/>
      <c r="B17" s="42"/>
      <c r="C17" s="42"/>
      <c r="D17" s="42"/>
    </row>
    <row r="18" spans="1:4" s="29" customFormat="1" ht="28.5" customHeight="1">
      <c r="A18" s="37" t="s">
        <v>85</v>
      </c>
      <c r="B18" s="48">
        <v>23000</v>
      </c>
      <c r="C18" s="37" t="s">
        <v>86</v>
      </c>
      <c r="D18" s="41">
        <v>16257</v>
      </c>
    </row>
    <row r="19" spans="1:4" s="29" customFormat="1" ht="28.5" customHeight="1">
      <c r="A19" s="37"/>
      <c r="B19" s="48"/>
      <c r="C19" s="37" t="s">
        <v>87</v>
      </c>
      <c r="D19" s="41">
        <f>B18-D18</f>
        <v>6743</v>
      </c>
    </row>
    <row r="20" spans="1:4" s="29" customFormat="1" ht="28.5" customHeight="1">
      <c r="A20" s="37" t="s">
        <v>88</v>
      </c>
      <c r="B20" s="48">
        <v>43743</v>
      </c>
      <c r="C20" s="37" t="s">
        <v>89</v>
      </c>
      <c r="D20" s="41">
        <f>D19+B20</f>
        <v>50486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C9" sqref="C9"/>
    </sheetView>
  </sheetViews>
  <sheetFormatPr defaultColWidth="8.75390625" defaultRowHeight="14.25"/>
  <cols>
    <col min="1" max="1" width="40.50390625" style="0" customWidth="1"/>
    <col min="2" max="2" width="39.375" style="0" customWidth="1"/>
  </cols>
  <sheetData>
    <row r="1" spans="1:2" ht="21.75">
      <c r="A1" s="18" t="s">
        <v>91</v>
      </c>
      <c r="B1" s="18"/>
    </row>
    <row r="2" spans="1:2" ht="15">
      <c r="A2" s="19" t="s">
        <v>1</v>
      </c>
      <c r="B2" s="19"/>
    </row>
    <row r="3" spans="1:2" ht="27" customHeight="1">
      <c r="A3" s="20" t="s">
        <v>92</v>
      </c>
      <c r="B3" s="20" t="s">
        <v>93</v>
      </c>
    </row>
    <row r="4" spans="1:2" s="17" customFormat="1" ht="22.5" customHeight="1">
      <c r="A4" s="21" t="s">
        <v>94</v>
      </c>
      <c r="B4" s="22">
        <v>2000</v>
      </c>
    </row>
    <row r="5" spans="1:2" s="17" customFormat="1" ht="22.5" customHeight="1">
      <c r="A5" s="23" t="s">
        <v>95</v>
      </c>
      <c r="B5" s="24">
        <v>3010.08</v>
      </c>
    </row>
    <row r="6" spans="1:2" s="17" customFormat="1" ht="22.5" customHeight="1">
      <c r="A6" s="23" t="s">
        <v>96</v>
      </c>
      <c r="B6" s="24">
        <v>683</v>
      </c>
    </row>
    <row r="7" spans="1:2" s="17" customFormat="1" ht="22.5" customHeight="1">
      <c r="A7" s="23" t="s">
        <v>97</v>
      </c>
      <c r="B7" s="25">
        <v>100</v>
      </c>
    </row>
    <row r="8" spans="1:2" s="17" customFormat="1" ht="22.5" customHeight="1">
      <c r="A8" s="21" t="s">
        <v>98</v>
      </c>
      <c r="B8" s="26">
        <v>8000</v>
      </c>
    </row>
    <row r="9" spans="1:2" s="17" customFormat="1" ht="22.5" customHeight="1">
      <c r="A9" s="21" t="s">
        <v>99</v>
      </c>
      <c r="B9" s="27">
        <v>5000</v>
      </c>
    </row>
    <row r="10" spans="1:2" s="17" customFormat="1" ht="22.5" customHeight="1">
      <c r="A10" s="28" t="s">
        <v>100</v>
      </c>
      <c r="B10" s="26">
        <v>175</v>
      </c>
    </row>
    <row r="11" spans="1:2" s="17" customFormat="1" ht="22.5" customHeight="1">
      <c r="A11" s="28" t="s">
        <v>101</v>
      </c>
      <c r="B11" s="26">
        <v>100</v>
      </c>
    </row>
    <row r="12" spans="1:2" s="17" customFormat="1" ht="22.5" customHeight="1">
      <c r="A12" s="21" t="s">
        <v>102</v>
      </c>
      <c r="B12" s="27">
        <v>150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7" sqref="G7"/>
    </sheetView>
  </sheetViews>
  <sheetFormatPr defaultColWidth="8.75390625" defaultRowHeight="14.25"/>
  <cols>
    <col min="1" max="1" width="21.875" style="0" customWidth="1"/>
    <col min="2" max="2" width="11.75390625" style="0" customWidth="1"/>
    <col min="3" max="3" width="14.00390625" style="0" customWidth="1"/>
    <col min="4" max="4" width="9.00390625" style="0" customWidth="1"/>
    <col min="5" max="5" width="16.75390625" style="0" customWidth="1"/>
    <col min="6" max="6" width="37.50390625" style="0" customWidth="1"/>
    <col min="7" max="7" width="34.75390625" style="0" customWidth="1"/>
  </cols>
  <sheetData>
    <row r="1" spans="1:8" ht="21.75">
      <c r="A1" s="2" t="s">
        <v>103</v>
      </c>
      <c r="B1" s="2"/>
      <c r="C1" s="2"/>
      <c r="D1" s="2"/>
      <c r="E1" s="2"/>
      <c r="F1" s="2"/>
      <c r="G1" s="2"/>
      <c r="H1" s="2"/>
    </row>
    <row r="2" spans="1:8" ht="15">
      <c r="A2" s="7" t="s">
        <v>1</v>
      </c>
      <c r="B2" s="7"/>
      <c r="C2" s="7"/>
      <c r="D2" s="7"/>
      <c r="E2" s="7"/>
      <c r="F2" s="7"/>
      <c r="G2" s="7"/>
      <c r="H2" s="7"/>
    </row>
    <row r="3" spans="1:8" ht="15">
      <c r="A3" s="8" t="s">
        <v>104</v>
      </c>
      <c r="B3" s="8" t="s">
        <v>105</v>
      </c>
      <c r="C3" s="8" t="s">
        <v>106</v>
      </c>
      <c r="D3" s="8" t="s">
        <v>107</v>
      </c>
      <c r="E3" s="8" t="s">
        <v>108</v>
      </c>
      <c r="F3" s="9" t="s">
        <v>109</v>
      </c>
      <c r="G3" s="10"/>
      <c r="H3" s="8" t="s">
        <v>110</v>
      </c>
    </row>
    <row r="4" spans="1:8" ht="15">
      <c r="A4" s="11"/>
      <c r="B4" s="11"/>
      <c r="C4" s="11"/>
      <c r="D4" s="11"/>
      <c r="E4" s="11"/>
      <c r="F4" s="4" t="s">
        <v>111</v>
      </c>
      <c r="G4" s="4" t="s">
        <v>112</v>
      </c>
      <c r="H4" s="12" t="s">
        <v>110</v>
      </c>
    </row>
    <row r="5" spans="1:8" ht="86.25">
      <c r="A5" s="13" t="s">
        <v>113</v>
      </c>
      <c r="B5" s="14" t="s">
        <v>114</v>
      </c>
      <c r="C5" s="14">
        <v>128000</v>
      </c>
      <c r="D5" s="14">
        <v>0</v>
      </c>
      <c r="E5" s="14">
        <v>15700</v>
      </c>
      <c r="F5" s="15" t="s">
        <v>115</v>
      </c>
      <c r="G5" s="15" t="s">
        <v>116</v>
      </c>
      <c r="H5" s="16"/>
    </row>
    <row r="6" spans="1:8" ht="86.25">
      <c r="A6" s="13" t="s">
        <v>117</v>
      </c>
      <c r="B6" s="14" t="s">
        <v>118</v>
      </c>
      <c r="C6" s="14">
        <v>50000</v>
      </c>
      <c r="D6" s="14">
        <v>13900</v>
      </c>
      <c r="E6" s="14">
        <v>4500</v>
      </c>
      <c r="F6" s="15" t="s">
        <v>119</v>
      </c>
      <c r="G6" s="15" t="s">
        <v>120</v>
      </c>
      <c r="H6" s="16"/>
    </row>
    <row r="7" spans="1:8" ht="114.75">
      <c r="A7" s="13" t="s">
        <v>121</v>
      </c>
      <c r="B7" s="14" t="s">
        <v>114</v>
      </c>
      <c r="C7" s="14">
        <v>30512</v>
      </c>
      <c r="D7" s="14">
        <v>0</v>
      </c>
      <c r="E7" s="14">
        <v>5000</v>
      </c>
      <c r="F7" s="15" t="s">
        <v>122</v>
      </c>
      <c r="G7" s="15" t="s">
        <v>123</v>
      </c>
      <c r="H7" s="16"/>
    </row>
  </sheetData>
  <sheetProtection/>
  <mergeCells count="9">
    <mergeCell ref="A1:H1"/>
    <mergeCell ref="A2:H2"/>
    <mergeCell ref="F3:G3"/>
    <mergeCell ref="A3:A4"/>
    <mergeCell ref="B3:B4"/>
    <mergeCell ref="C3:C4"/>
    <mergeCell ref="D3:D4"/>
    <mergeCell ref="E3:E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B4" sqref="B4:C6"/>
    </sheetView>
  </sheetViews>
  <sheetFormatPr defaultColWidth="8.75390625" defaultRowHeight="14.25"/>
  <cols>
    <col min="1" max="1" width="29.625" style="0" customWidth="1"/>
    <col min="2" max="2" width="14.375" style="0" customWidth="1"/>
    <col min="3" max="3" width="13.875" style="0" customWidth="1"/>
    <col min="4" max="4" width="16.75390625" style="0" customWidth="1"/>
    <col min="5" max="5" width="13.125" style="0" customWidth="1"/>
  </cols>
  <sheetData>
    <row r="1" spans="1:5" ht="21.75">
      <c r="A1" s="2" t="s">
        <v>124</v>
      </c>
      <c r="B1" s="2"/>
      <c r="C1" s="2"/>
      <c r="D1" s="2"/>
      <c r="E1" s="2"/>
    </row>
    <row r="2" spans="1:5" ht="15">
      <c r="A2" s="3"/>
      <c r="B2" s="3"/>
      <c r="C2" s="3"/>
      <c r="D2" s="3"/>
      <c r="E2" s="3" t="s">
        <v>1</v>
      </c>
    </row>
    <row r="3" spans="1:5" s="1" customFormat="1" ht="30.75" customHeight="1">
      <c r="A3" s="4" t="s">
        <v>125</v>
      </c>
      <c r="B3" s="4" t="s">
        <v>126</v>
      </c>
      <c r="C3" s="4" t="s">
        <v>127</v>
      </c>
      <c r="D3" s="4" t="s">
        <v>128</v>
      </c>
      <c r="E3" s="4" t="s">
        <v>110</v>
      </c>
    </row>
    <row r="4" spans="1:5" ht="33.75" customHeight="1">
      <c r="A4" s="5" t="s">
        <v>129</v>
      </c>
      <c r="B4" s="6"/>
      <c r="C4" s="6"/>
      <c r="D4" s="6"/>
      <c r="E4" s="6"/>
    </row>
    <row r="5" spans="1:5" ht="33.75" customHeight="1">
      <c r="A5" s="5" t="s">
        <v>130</v>
      </c>
      <c r="B5" s="6"/>
      <c r="C5" s="6"/>
      <c r="D5" s="6"/>
      <c r="E5" s="6"/>
    </row>
    <row r="6" spans="1:5" ht="33.75" customHeight="1">
      <c r="A6" s="5" t="s">
        <v>131</v>
      </c>
      <c r="B6" s="6"/>
      <c r="C6" s="6"/>
      <c r="D6" s="6"/>
      <c r="E6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预算股</cp:lastModifiedBy>
  <dcterms:created xsi:type="dcterms:W3CDTF">2016-12-02T08:54:00Z</dcterms:created>
  <dcterms:modified xsi:type="dcterms:W3CDTF">2022-08-11T07:40:10Z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ADA4BCE3CAF84C55B648DC0E5B567542</vt:lpwstr>
  </property>
</Properties>
</file>