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tabRatio="656" firstSheet="2" activeTab="13"/>
  </bookViews>
  <sheets>
    <sheet name="封面" sheetId="1" r:id="rId1"/>
    <sheet name="一" sheetId="2" r:id="rId2"/>
    <sheet name="二" sheetId="3" r:id="rId3"/>
    <sheet name="三" sheetId="4" r:id="rId4"/>
    <sheet name="四" sheetId="5" r:id="rId5"/>
    <sheet name="五" sheetId="6" r:id="rId6"/>
    <sheet name="六" sheetId="7" r:id="rId7"/>
    <sheet name="七" sheetId="8" r:id="rId8"/>
    <sheet name="八" sheetId="9" r:id="rId9"/>
    <sheet name="九" sheetId="10" r:id="rId10"/>
    <sheet name="十" sheetId="11" r:id="rId11"/>
    <sheet name="十一" sheetId="12" r:id="rId12"/>
    <sheet name="十二" sheetId="13" r:id="rId13"/>
    <sheet name="十三" sheetId="15" r:id="rId14"/>
  </sheets>
  <calcPr calcId="144525"/>
</workbook>
</file>

<file path=xl/sharedStrings.xml><?xml version="1.0" encoding="utf-8"?>
<sst xmlns="http://schemas.openxmlformats.org/spreadsheetml/2006/main" count="754" uniqueCount="355">
  <si>
    <t>611676-剑阁县杨村小学校</t>
  </si>
  <si>
    <t>2022年单位预算</t>
  </si>
  <si>
    <t xml:space="preserve">
表1</t>
  </si>
  <si>
    <t xml:space="preserve"> </t>
  </si>
  <si>
    <t>单位收支总表</t>
  </si>
  <si>
    <t>单位：611676-剑阁县杨村小学校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</si>
  <si>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</si>
  <si>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</si>
  <si>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</si>
  <si>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</si>
  <si>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</si>
  <si>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</si>
  <si>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</si>
  <si>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</si>
  <si>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</si>
  <si>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</si>
  <si>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</si>
  <si>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</si>
  <si>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</si>
  <si>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</si>
  <si>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</si>
  <si>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</si>
  <si>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</si>
  <si>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</si>
  <si>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</si>
  <si>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</si>
  <si>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</si>
  <si>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</si>
  <si>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</si>
  <si>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</si>
  <si>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</si>
  <si>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</si>
  <si>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</si>
  <si>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</si>
  <si>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</si>
  <si>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</si>
  <si>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</si>
  <si>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</si>
  <si>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</si>
  <si>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</si>
  <si>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</si>
  <si>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</si>
  <si>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</si>
  <si>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</si>
  <si>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</si>
  <si>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</si>
  <si>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</si>
  <si>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</si>
  <si>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</si>
  <si>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</si>
  <si>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</si>
  <si>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</si>
  <si>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</si>
  <si>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</si>
  <si>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</si>
  <si>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</si>
  <si>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</si>
  <si>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</si>
  <si>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</si>
  <si>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</si>
  <si>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</si>
  <si>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</si>
  <si>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</si>
  <si>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</si>
  <si>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</si>
  <si>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</si>
  <si>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</si>
  <si>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</si>
  <si>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</si>
  <si>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</si>
  <si>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</si>
  <si>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</si>
  <si>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</si>
  <si>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剑阁县杨村小学校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</si>
  <si>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</si>
  <si>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</si>
  <si>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</si>
  <si>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</si>
  <si>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</si>
  <si>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</si>
  <si>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</si>
  <si>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</si>
  <si>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</si>
  <si>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</si>
  <si>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205</t>
  </si>
  <si>
    <t>02</t>
  </si>
  <si>
    <t>01</t>
  </si>
  <si>
    <r>
      <rPr>
        <sz val="11"/>
        <rFont val="宋体"/>
        <charset val="134"/>
      </rPr>
      <t>学前教育</t>
    </r>
  </si>
  <si>
    <r>
      <rPr>
        <sz val="11"/>
        <rFont val="宋体"/>
        <charset val="134"/>
      </rPr>
      <t>小学教育</t>
    </r>
  </si>
  <si>
    <t>206</t>
  </si>
  <si>
    <t>03</t>
  </si>
  <si>
    <t>初中教育</t>
  </si>
  <si>
    <t>208</t>
  </si>
  <si>
    <t>05</t>
  </si>
  <si>
    <r>
      <rPr>
        <sz val="11"/>
        <rFont val="宋体"/>
        <charset val="134"/>
      </rPr>
      <t>机关事业单位基本养老保险缴费支出</t>
    </r>
  </si>
  <si>
    <t>210</t>
  </si>
  <si>
    <t>11</t>
  </si>
  <si>
    <r>
      <rPr>
        <sz val="11"/>
        <rFont val="宋体"/>
        <charset val="134"/>
      </rPr>
      <t>事业单位医疗</t>
    </r>
  </si>
  <si>
    <t>221</t>
  </si>
  <si>
    <r>
      <rPr>
        <sz val="11"/>
        <rFont val="宋体"/>
        <charset val="134"/>
      </rPr>
      <t>住房公积金</t>
    </r>
  </si>
  <si>
    <t>229</t>
  </si>
  <si>
    <t>60</t>
  </si>
  <si>
    <t>04</t>
  </si>
  <si>
    <r>
      <rPr>
        <sz val="11"/>
        <rFont val="宋体"/>
        <charset val="134"/>
      </rPr>
      <t>用于教育事业的彩票公益金支出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</si>
  <si>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</si>
  <si>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</si>
  <si>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</si>
  <si>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</si>
  <si>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</si>
  <si>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</si>
  <si>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</si>
  <si>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</si>
  <si>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</si>
  <si>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</si>
  <si>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</si>
  <si>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</si>
  <si>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</si>
  <si>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</si>
  <si>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</si>
  <si>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</si>
  <si>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</si>
  <si>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</si>
  <si>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</si>
  <si>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</si>
  <si>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</si>
  <si>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</si>
  <si>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</si>
  <si>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</si>
  <si>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</si>
  <si>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</si>
  <si>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</si>
  <si>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</si>
  <si>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</si>
  <si>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</si>
  <si>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</si>
  <si>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</si>
  <si>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</si>
  <si>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</si>
  <si>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</si>
  <si>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</si>
  <si>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</si>
  <si>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</si>
  <si>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</si>
  <si>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</si>
  <si>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</si>
  <si>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</si>
  <si>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</si>
  <si>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</si>
  <si>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</si>
  <si>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</si>
  <si>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</si>
  <si>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</si>
  <si>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</si>
  <si>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</si>
  <si>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501</t>
  </si>
  <si>
    <t> 机关工资福利支出</t>
  </si>
  <si>
    <t>  工资奖金津补贴</t>
  </si>
  <si>
    <t>505</t>
  </si>
  <si>
    <t> 对事业单位经常性补助</t>
  </si>
  <si>
    <t>  工资福利支出</t>
  </si>
  <si>
    <t>  商品和服务支出</t>
  </si>
  <si>
    <t>509</t>
  </si>
  <si>
    <t> 对个人和家庭的补助</t>
  </si>
  <si>
    <t>  社会福利和救助</t>
  </si>
  <si>
    <t>599</t>
  </si>
  <si>
    <t> 其他支出</t>
  </si>
  <si>
    <t>99</t>
  </si>
  <si>
    <t>  其他支出</t>
  </si>
  <si>
    <t>表3</t>
  </si>
  <si>
    <t>一般公共预算支出预算表</t>
  </si>
  <si>
    <t>当年财政拨款安排</t>
  </si>
  <si>
    <t>科目名称</t>
  </si>
  <si>
    <r>
      <rPr>
        <sz val="11"/>
        <rFont val="宋体"/>
        <charset val="134"/>
      </rPr>
      <t>教育支出</t>
    </r>
  </si>
  <si>
    <r>
      <rPr>
        <sz val="11"/>
        <rFont val="宋体"/>
        <charset val="134"/>
      </rPr>
      <t>  学前教育</t>
    </r>
  </si>
  <si>
    <r>
      <rPr>
        <sz val="11"/>
        <rFont val="宋体"/>
        <charset val="134"/>
      </rPr>
      <t>  小学教育</t>
    </r>
  </si>
  <si>
    <t>  初中教育</t>
  </si>
  <si>
    <t>  其他教育支出</t>
  </si>
  <si>
    <r>
      <rPr>
        <sz val="11"/>
        <rFont val="宋体"/>
        <charset val="134"/>
      </rPr>
      <t>社会保障和就业支出</t>
    </r>
  </si>
  <si>
    <r>
      <rPr>
        <sz val="11"/>
        <rFont val="宋体"/>
        <charset val="134"/>
      </rPr>
      <t>  机关事业单位基本养老保险缴费支出</t>
    </r>
  </si>
  <si>
    <r>
      <rPr>
        <sz val="11"/>
        <rFont val="宋体"/>
        <charset val="134"/>
      </rPr>
      <t>卫生健康支出</t>
    </r>
  </si>
  <si>
    <r>
      <rPr>
        <sz val="11"/>
        <rFont val="宋体"/>
        <charset val="134"/>
      </rPr>
      <t>  事业单位医疗</t>
    </r>
  </si>
  <si>
    <r>
      <rPr>
        <sz val="11"/>
        <rFont val="宋体"/>
        <charset val="134"/>
      </rPr>
      <t>住房保障支出</t>
    </r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</si>
  <si>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</si>
  <si>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其他支出</t>
    </r>
  </si>
  <si>
    <r>
      <rPr>
        <sz val="11"/>
        <rFont val="宋体"/>
        <charset val="134"/>
      </rPr>
      <t> 彩票公益金安排的支出</t>
    </r>
  </si>
  <si>
    <r>
      <rPr>
        <sz val="11"/>
        <rFont val="宋体"/>
        <charset val="134"/>
      </rPr>
      <t>  用于教育事业的彩票公益金支出</t>
    </r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</si>
  <si>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</si>
  <si>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</si>
  <si>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</si>
  <si>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</si>
  <si>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</si>
  <si>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工资福利支出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</si>
  <si>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</si>
  <si>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</si>
  <si>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</si>
  <si>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基本工资</t>
    </r>
  </si>
  <si>
    <r>
      <rPr>
        <sz val="11"/>
        <rFont val="宋体"/>
        <charset val="134"/>
      </rPr>
      <t>02</t>
    </r>
  </si>
  <si>
    <t>30102</t>
  </si>
  <si>
    <r>
      <rPr>
        <sz val="11"/>
        <rFont val="宋体"/>
        <charset val="134"/>
      </rPr>
      <t>津贴补贴</t>
    </r>
  </si>
  <si>
    <t>3010201</t>
  </si>
  <si>
    <r>
      <rPr>
        <sz val="11"/>
        <rFont val="宋体"/>
        <charset val="134"/>
      </rPr>
      <t> 国家出台津贴补贴</t>
    </r>
  </si>
  <si>
    <r>
      <rPr>
        <sz val="11"/>
        <rFont val="宋体"/>
        <charset val="134"/>
      </rPr>
      <t>07</t>
    </r>
  </si>
  <si>
    <t>30107</t>
  </si>
  <si>
    <r>
      <rPr>
        <sz val="11"/>
        <rFont val="宋体"/>
        <charset val="134"/>
      </rPr>
      <t>绩效工资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</si>
  <si>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</si>
  <si>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</si>
  <si>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机关事业单位基本养老保险缴费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</si>
  <si>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</si>
  <si>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</si>
  <si>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职工基本医疗保险缴费</t>
    </r>
  </si>
  <si>
    <r>
      <rPr>
        <sz val="11"/>
        <rFont val="宋体"/>
        <charset val="134"/>
      </rPr>
      <t>12</t>
    </r>
  </si>
  <si>
    <t>30112</t>
  </si>
  <si>
    <r>
      <rPr>
        <sz val="11"/>
        <rFont val="宋体"/>
        <charset val="134"/>
      </rPr>
      <t>其他社会保障缴费</t>
    </r>
  </si>
  <si>
    <t>3011201</t>
  </si>
  <si>
    <r>
      <rPr>
        <sz val="11"/>
        <rFont val="宋体"/>
        <charset val="134"/>
      </rPr>
      <t> 失业保险</t>
    </r>
  </si>
  <si>
    <t>3011202</t>
  </si>
  <si>
    <r>
      <rPr>
        <sz val="11"/>
        <rFont val="宋体"/>
        <charset val="134"/>
      </rPr>
      <t> 工伤保险</t>
    </r>
  </si>
  <si>
    <r>
      <rPr>
        <sz val="11"/>
        <rFont val="宋体"/>
        <charset val="134"/>
      </rPr>
      <t>13</t>
    </r>
  </si>
  <si>
    <t>30113</t>
  </si>
  <si>
    <t>特岗教师和“三支一扶”人员经费</t>
  </si>
  <si>
    <t>302</t>
  </si>
  <si>
    <r>
      <rPr>
        <sz val="11"/>
        <rFont val="宋体"/>
        <charset val="134"/>
      </rPr>
      <t>商品和服务支出</t>
    </r>
  </si>
  <si>
    <r>
      <rPr>
        <sz val="11"/>
        <rFont val="宋体"/>
        <charset val="134"/>
      </rPr>
      <t>302</t>
    </r>
  </si>
  <si>
    <t>30201</t>
  </si>
  <si>
    <r>
      <rPr>
        <sz val="11"/>
        <rFont val="宋体"/>
        <charset val="134"/>
      </rPr>
      <t>办公费</t>
    </r>
  </si>
  <si>
    <t>30202</t>
  </si>
  <si>
    <r>
      <rPr>
        <sz val="11"/>
        <rFont val="宋体"/>
        <charset val="134"/>
      </rPr>
      <t>印刷费</t>
    </r>
  </si>
  <si>
    <r>
      <rPr>
        <sz val="11"/>
        <rFont val="宋体"/>
        <charset val="134"/>
      </rPr>
      <t>03</t>
    </r>
  </si>
  <si>
    <t>30203</t>
  </si>
  <si>
    <r>
      <rPr>
        <sz val="11"/>
        <rFont val="宋体"/>
        <charset val="134"/>
      </rPr>
      <t>咨询费</t>
    </r>
  </si>
  <si>
    <r>
      <rPr>
        <sz val="11"/>
        <rFont val="宋体"/>
        <charset val="134"/>
      </rPr>
      <t>04</t>
    </r>
  </si>
  <si>
    <t>手续费</t>
  </si>
  <si>
    <r>
      <rPr>
        <sz val="11"/>
        <rFont val="宋体"/>
        <charset val="134"/>
      </rPr>
      <t>05</t>
    </r>
  </si>
  <si>
    <t>30205</t>
  </si>
  <si>
    <r>
      <rPr>
        <sz val="11"/>
        <rFont val="宋体"/>
        <charset val="134"/>
      </rPr>
      <t>水费</t>
    </r>
  </si>
  <si>
    <r>
      <rPr>
        <sz val="11"/>
        <rFont val="宋体"/>
        <charset val="134"/>
      </rPr>
      <t>06</t>
    </r>
  </si>
  <si>
    <t>30206</t>
  </si>
  <si>
    <r>
      <rPr>
        <sz val="11"/>
        <rFont val="宋体"/>
        <charset val="134"/>
      </rPr>
      <t>电费</t>
    </r>
  </si>
  <si>
    <t>30207</t>
  </si>
  <si>
    <r>
      <rPr>
        <sz val="11"/>
        <rFont val="宋体"/>
        <charset val="134"/>
      </rPr>
      <t>邮电费</t>
    </r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</si>
  <si>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</si>
  <si>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</si>
  <si>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差旅费</t>
    </r>
  </si>
  <si>
    <t>30213</t>
  </si>
  <si>
    <r>
      <rPr>
        <sz val="11"/>
        <rFont val="宋体"/>
        <charset val="134"/>
      </rPr>
      <t>维修（护）费</t>
    </r>
  </si>
  <si>
    <r>
      <rPr>
        <sz val="11"/>
        <rFont val="宋体"/>
        <charset val="134"/>
      </rPr>
      <t>16</t>
    </r>
  </si>
  <si>
    <t>30216</t>
  </si>
  <si>
    <r>
      <rPr>
        <sz val="11"/>
        <rFont val="宋体"/>
        <charset val="134"/>
      </rPr>
      <t>培训费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</si>
  <si>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</si>
  <si>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</si>
  <si>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公务接待费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</si>
  <si>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</si>
  <si>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</si>
  <si>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工会经费</t>
    </r>
  </si>
  <si>
    <r>
      <rPr>
        <sz val="11"/>
        <rFont val="宋体"/>
        <charset val="134"/>
      </rPr>
      <t>29</t>
    </r>
  </si>
  <si>
    <t>30229</t>
  </si>
  <si>
    <r>
      <rPr>
        <sz val="11"/>
        <rFont val="宋体"/>
        <charset val="134"/>
      </rPr>
      <t>福利费</t>
    </r>
  </si>
  <si>
    <t>303</t>
  </si>
  <si>
    <r>
      <rPr>
        <sz val="11"/>
        <rFont val="宋体"/>
        <charset val="134"/>
      </rPr>
      <t>对个人和家庭的补助</t>
    </r>
  </si>
  <si>
    <r>
      <rPr>
        <sz val="11"/>
        <rFont val="宋体"/>
        <charset val="134"/>
      </rPr>
      <t>303</t>
    </r>
  </si>
  <si>
    <t>30305</t>
  </si>
  <si>
    <r>
      <rPr>
        <sz val="11"/>
        <rFont val="宋体"/>
        <charset val="134"/>
      </rPr>
      <t>生活补助</t>
    </r>
  </si>
  <si>
    <t>3030501</t>
  </si>
  <si>
    <r>
      <rPr>
        <sz val="11"/>
        <rFont val="宋体"/>
        <charset val="134"/>
      </rPr>
      <t> 遗属生活补助</t>
    </r>
  </si>
  <si>
    <t>表3-2</t>
  </si>
  <si>
    <t>一般公共预算项目支出预算表</t>
  </si>
  <si>
    <t>金额</t>
  </si>
  <si>
    <t> 学前教育</t>
  </si>
  <si>
    <t>  保教费支出</t>
  </si>
  <si>
    <t>  保教费项目</t>
  </si>
  <si>
    <t> 小学教育</t>
  </si>
  <si>
    <t>  免作业本费</t>
  </si>
  <si>
    <t>  学生营养改善计划</t>
  </si>
  <si>
    <t>  校园安全保障经费</t>
  </si>
  <si>
    <t>  薄弱环节改善与能力提升</t>
  </si>
  <si>
    <t>  食堂人员补助</t>
  </si>
  <si>
    <t> 初中教育</t>
  </si>
  <si>
    <t> 其他教育支出</t>
  </si>
  <si>
    <t>  教育现代化推进工程第一批中央预算内基建投资</t>
  </si>
  <si>
    <t>  省级预算基本建设投资支出预算</t>
  </si>
  <si>
    <t> 用于教育事业的彩票公益金支出</t>
  </si>
  <si>
    <t>  已建项目运转补助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</si>
  <si>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</si>
  <si>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</si>
  <si>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</si>
  <si>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</si>
  <si>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</si>
  <si>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</si>
  <si>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</si>
  <si>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</si>
  <si>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</si>
  <si>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</si>
  <si>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</si>
  <si>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</si>
  <si>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</si>
  <si>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</si>
  <si>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</si>
  <si>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</si>
  <si>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</si>
  <si>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样表13</t>
  </si>
  <si>
    <t>表6</t>
  </si>
  <si>
    <t>单位预算项目绩效目标表（2022年度）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</si>
  <si>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</si>
  <si>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</si>
  <si>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</si>
  <si>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</si>
  <si>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</si>
  <si>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</si>
  <si>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</si>
  <si>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</si>
  <si>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</si>
  <si>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</si>
  <si>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</si>
  <si>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工会经费与福利费</t>
  </si>
  <si>
    <t>保障单位日常运转，提高预算编制质量，严格执行预算</t>
  </si>
  <si>
    <t>产出指标</t>
  </si>
  <si>
    <t>质量指标</t>
  </si>
  <si>
    <t>预算编制准确率（计算方法为：∣（执行数-预算数）/预算数∣）</t>
  </si>
  <si>
    <t>≤</t>
  </si>
  <si>
    <t>5</t>
  </si>
  <si>
    <t>%</t>
  </si>
  <si>
    <t>22.5</t>
  </si>
  <si>
    <t>反向指标</t>
  </si>
  <si>
    <t>效益指标</t>
  </si>
  <si>
    <t>经济效益指标</t>
  </si>
  <si>
    <t>“三公”经费控制率[计算方法为：（三公经费实际支出数/预算安排数]×100%）</t>
  </si>
  <si>
    <t>100</t>
  </si>
  <si>
    <t>数量指标</t>
  </si>
  <si>
    <t>科目调整次数</t>
  </si>
  <si>
    <t>10</t>
  </si>
  <si>
    <t>次</t>
  </si>
  <si>
    <t>运转保障率</t>
  </si>
  <si>
    <t>＝</t>
  </si>
  <si>
    <t>正向指标</t>
  </si>
  <si>
    <t>生均公用经费</t>
  </si>
  <si>
    <t>保教费支出</t>
  </si>
  <si>
    <t>全面保障2022年杨村小学附属幼儿园正常运转，学前幼儿256人，免收26人。</t>
  </si>
  <si>
    <t>服务学生</t>
  </si>
  <si>
    <t>≥</t>
  </si>
  <si>
    <t>256</t>
  </si>
  <si>
    <t>人数</t>
  </si>
  <si>
    <t>20</t>
  </si>
  <si>
    <t>满意度指标</t>
  </si>
  <si>
    <t>服务对象满意度指标</t>
  </si>
  <si>
    <t>师生满意度</t>
  </si>
  <si>
    <t>98</t>
  </si>
  <si>
    <t>15</t>
  </si>
  <si>
    <t>教育教学质量</t>
  </si>
  <si>
    <t>定性</t>
  </si>
  <si>
    <t>优良中低差</t>
  </si>
  <si>
    <t>人/年</t>
  </si>
  <si>
    <t>可持续发展指标</t>
  </si>
  <si>
    <t>保障幼儿园正常运转</t>
  </si>
  <si>
    <t>人/户</t>
  </si>
  <si>
    <t>家长满意度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</si>
</sst>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8" fillId="25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20" fillId="0" borderId="1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34" fillId="0" borderId="22" applyNumberFormat="false" applyFill="false" applyAlignment="false" applyProtection="false">
      <alignment vertical="center"/>
    </xf>
    <xf numFmtId="9" fontId="23" fillId="0" borderId="0" applyFont="false" applyFill="false" applyBorder="false" applyAlignment="false" applyProtection="false">
      <alignment vertical="center"/>
    </xf>
    <xf numFmtId="43" fontId="23" fillId="0" borderId="0" applyFont="false" applyFill="false" applyBorder="false" applyAlignment="false" applyProtection="false">
      <alignment vertical="center"/>
    </xf>
    <xf numFmtId="0" fontId="35" fillId="0" borderId="18" applyNumberFormat="false" applyFill="false" applyAlignment="false" applyProtection="false">
      <alignment vertical="center"/>
    </xf>
    <xf numFmtId="42" fontId="23" fillId="0" borderId="0" applyFont="false" applyFill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27" fillId="0" borderId="18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44" fontId="23" fillId="0" borderId="0" applyFont="false" applyFill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31" fillId="26" borderId="19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23" fillId="0" borderId="0" applyFont="false" applyFill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17" fillId="33" borderId="0" applyNumberFormat="false" applyBorder="false" applyAlignment="false" applyProtection="false">
      <alignment vertical="center"/>
    </xf>
    <xf numFmtId="0" fontId="36" fillId="32" borderId="19" applyNumberFormat="false" applyAlignment="false" applyProtection="false">
      <alignment vertical="center"/>
    </xf>
    <xf numFmtId="0" fontId="32" fillId="26" borderId="20" applyNumberFormat="false" applyAlignment="false" applyProtection="false">
      <alignment vertical="center"/>
    </xf>
    <xf numFmtId="0" fontId="33" fillId="28" borderId="21" applyNumberFormat="false" applyAlignment="false" applyProtection="false">
      <alignment vertical="center"/>
    </xf>
    <xf numFmtId="0" fontId="26" fillId="0" borderId="16" applyNumberFormat="false" applyFill="false" applyAlignment="false" applyProtection="false">
      <alignment vertical="center"/>
    </xf>
    <xf numFmtId="0" fontId="17" fillId="34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23" fillId="20" borderId="17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28" fillId="21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</cellStyleXfs>
  <cellXfs count="82">
    <xf numFmtId="0" fontId="0" fillId="0" borderId="0" xfId="0" applyFont="true">
      <alignment vertical="center"/>
    </xf>
    <xf numFmtId="0" fontId="0" fillId="0" borderId="0" xfId="0" applyFont="true" applyFill="true" applyAlignment="true">
      <alignment vertical="center"/>
    </xf>
    <xf numFmtId="0" fontId="1" fillId="0" borderId="1" xfId="0" applyFont="true" applyFill="true" applyBorder="true">
      <alignment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left" vertical="center" wrapText="true"/>
    </xf>
    <xf numFmtId="0" fontId="4" fillId="0" borderId="3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left" vertical="center" wrapText="true"/>
    </xf>
    <xf numFmtId="4" fontId="5" fillId="0" borderId="3" xfId="0" applyNumberFormat="true" applyFont="true" applyBorder="true" applyAlignment="true">
      <alignment horizontal="right" vertical="center" wrapText="true"/>
    </xf>
    <xf numFmtId="0" fontId="5" fillId="0" borderId="5" xfId="0" applyFont="true" applyBorder="true" applyAlignment="true">
      <alignment horizontal="center" vertical="center" wrapText="true"/>
    </xf>
    <xf numFmtId="4" fontId="5" fillId="0" borderId="4" xfId="0" applyNumberFormat="true" applyFont="true" applyBorder="true" applyAlignment="true">
      <alignment horizontal="center" vertical="center" wrapText="true"/>
    </xf>
    <xf numFmtId="4" fontId="5" fillId="0" borderId="5" xfId="0" applyNumberFormat="true" applyFont="true" applyBorder="true" applyAlignment="true">
      <alignment horizontal="center" vertical="center" wrapText="true"/>
    </xf>
    <xf numFmtId="0" fontId="5" fillId="0" borderId="6" xfId="0" applyFont="true" applyBorder="true" applyAlignment="true">
      <alignment horizontal="center" vertical="center" wrapText="true"/>
    </xf>
    <xf numFmtId="4" fontId="5" fillId="0" borderId="6" xfId="0" applyNumberFormat="true" applyFont="true" applyBorder="true" applyAlignment="true">
      <alignment horizontal="center" vertical="center" wrapText="true"/>
    </xf>
    <xf numFmtId="0" fontId="0" fillId="0" borderId="0" xfId="0" applyFont="true" applyFill="true" applyAlignment="true">
      <alignment horizontal="right" vertical="center"/>
    </xf>
    <xf numFmtId="0" fontId="3" fillId="0" borderId="2" xfId="0" applyFont="true" applyFill="true" applyBorder="true" applyAlignment="true">
      <alignment horizontal="right" vertical="center" wrapText="true"/>
    </xf>
    <xf numFmtId="0" fontId="5" fillId="0" borderId="1" xfId="0" applyFont="true" applyBorder="true">
      <alignment vertical="center"/>
    </xf>
    <xf numFmtId="0" fontId="3" fillId="0" borderId="1" xfId="0" applyFont="true" applyBorder="true">
      <alignment vertical="center"/>
    </xf>
    <xf numFmtId="0" fontId="6" fillId="0" borderId="1" xfId="0" applyFont="true" applyBorder="true" applyAlignment="true">
      <alignment horizontal="center" vertical="center"/>
    </xf>
    <xf numFmtId="0" fontId="5" fillId="0" borderId="2" xfId="0" applyFont="true" applyBorder="true">
      <alignment vertical="center"/>
    </xf>
    <xf numFmtId="0" fontId="3" fillId="0" borderId="2" xfId="0" applyFont="true" applyBorder="true" applyAlignment="true">
      <alignment horizontal="left" vertical="center"/>
    </xf>
    <xf numFmtId="0" fontId="5" fillId="0" borderId="7" xfId="0" applyFont="true" applyBorder="true">
      <alignment vertical="center"/>
    </xf>
    <xf numFmtId="0" fontId="7" fillId="2" borderId="8" xfId="0" applyFont="true" applyFill="true" applyBorder="true" applyAlignment="true">
      <alignment horizontal="center" vertical="center"/>
    </xf>
    <xf numFmtId="0" fontId="5" fillId="0" borderId="7" xfId="0" applyFont="true" applyBorder="true" applyAlignment="true">
      <alignment vertical="center" wrapText="true"/>
    </xf>
    <xf numFmtId="0" fontId="7" fillId="2" borderId="9" xfId="0" applyFont="true" applyFill="true" applyBorder="true" applyAlignment="true">
      <alignment horizontal="center" vertical="center"/>
    </xf>
    <xf numFmtId="0" fontId="8" fillId="0" borderId="7" xfId="0" applyFont="true" applyBorder="true">
      <alignment vertical="center"/>
    </xf>
    <xf numFmtId="0" fontId="7" fillId="0" borderId="8" xfId="0" applyFont="true" applyBorder="true" applyAlignment="true">
      <alignment horizontal="center" vertical="center"/>
    </xf>
    <xf numFmtId="0" fontId="3" fillId="3" borderId="8" xfId="0" applyFont="true" applyFill="true" applyBorder="true" applyAlignment="true">
      <alignment horizontal="left" vertical="center"/>
    </xf>
    <xf numFmtId="0" fontId="5" fillId="0" borderId="10" xfId="0" applyFont="true" applyBorder="true">
      <alignment vertical="center"/>
    </xf>
    <xf numFmtId="0" fontId="5" fillId="0" borderId="10" xfId="0" applyFont="true" applyBorder="true" applyAlignment="true">
      <alignment vertical="center" wrapText="true"/>
    </xf>
    <xf numFmtId="0" fontId="9" fillId="0" borderId="0" xfId="0" applyFont="true" applyBorder="true" applyAlignment="true">
      <alignment vertical="center" wrapText="true"/>
    </xf>
    <xf numFmtId="0" fontId="5" fillId="0" borderId="1" xfId="0" applyFont="true" applyBorder="true" applyAlignment="true">
      <alignment vertical="center" wrapText="true"/>
    </xf>
    <xf numFmtId="4" fontId="7" fillId="0" borderId="8" xfId="0" applyNumberFormat="true" applyFont="true" applyBorder="true" applyAlignment="true">
      <alignment horizontal="right" vertical="center"/>
    </xf>
    <xf numFmtId="4" fontId="3" fillId="0" borderId="8" xfId="0" applyNumberFormat="true" applyFont="true" applyBorder="true" applyAlignment="true">
      <alignment horizontal="right" vertical="center"/>
    </xf>
    <xf numFmtId="4" fontId="3" fillId="3" borderId="8" xfId="0" applyNumberFormat="true" applyFont="true" applyFill="true" applyBorder="true" applyAlignment="true">
      <alignment horizontal="right" vertical="center"/>
    </xf>
    <xf numFmtId="0" fontId="3" fillId="0" borderId="1" xfId="0" applyFont="true" applyBorder="true" applyAlignment="true">
      <alignment horizontal="right" vertical="center" wrapText="true"/>
    </xf>
    <xf numFmtId="0" fontId="3" fillId="0" borderId="2" xfId="0" applyFont="true" applyBorder="true" applyAlignment="true">
      <alignment horizontal="center" vertical="center"/>
    </xf>
    <xf numFmtId="0" fontId="5" fillId="0" borderId="11" xfId="0" applyFont="true" applyBorder="true">
      <alignment vertical="center"/>
    </xf>
    <xf numFmtId="0" fontId="5" fillId="0" borderId="12" xfId="0" applyFont="true" applyBorder="true">
      <alignment vertical="center"/>
    </xf>
    <xf numFmtId="0" fontId="5" fillId="0" borderId="12" xfId="0" applyFont="true" applyBorder="true" applyAlignment="true">
      <alignment vertical="center" wrapText="true"/>
    </xf>
    <xf numFmtId="0" fontId="8" fillId="0" borderId="12" xfId="0" applyFont="true" applyBorder="true" applyAlignment="true">
      <alignment vertical="center" wrapText="true"/>
    </xf>
    <xf numFmtId="0" fontId="5" fillId="0" borderId="13" xfId="0" applyFont="true" applyBorder="true" applyAlignment="true">
      <alignment vertical="center" wrapText="true"/>
    </xf>
    <xf numFmtId="0" fontId="10" fillId="0" borderId="1" xfId="0" applyFont="true" applyBorder="true" applyAlignment="true">
      <alignment vertical="center" wrapText="true"/>
    </xf>
    <xf numFmtId="0" fontId="7" fillId="2" borderId="8" xfId="0" applyFont="true" applyFill="true" applyBorder="true" applyAlignment="true">
      <alignment horizontal="center" vertical="center" wrapText="true"/>
    </xf>
    <xf numFmtId="0" fontId="7" fillId="0" borderId="9" xfId="0" applyFont="true" applyBorder="true" applyAlignment="true">
      <alignment horizontal="center" vertical="center"/>
    </xf>
    <xf numFmtId="0" fontId="3" fillId="0" borderId="9" xfId="0" applyFont="true" applyBorder="true" applyAlignment="true">
      <alignment horizontal="center" vertical="center"/>
    </xf>
    <xf numFmtId="0" fontId="3" fillId="0" borderId="9" xfId="0" applyFont="true" applyBorder="true" applyAlignment="true">
      <alignment horizontal="left" vertical="center"/>
    </xf>
    <xf numFmtId="0" fontId="10" fillId="0" borderId="10" xfId="0" applyFont="true" applyBorder="true" applyAlignment="true">
      <alignment vertical="center" wrapText="true"/>
    </xf>
    <xf numFmtId="0" fontId="11" fillId="0" borderId="1" xfId="0" applyFont="true" applyBorder="true" applyAlignment="true">
      <alignment horizontal="right" vertical="center" wrapText="true"/>
    </xf>
    <xf numFmtId="0" fontId="3" fillId="0" borderId="2" xfId="0" applyFont="true" applyBorder="true" applyAlignment="true">
      <alignment horizontal="right" vertical="center"/>
    </xf>
    <xf numFmtId="4" fontId="7" fillId="0" borderId="9" xfId="0" applyNumberFormat="true" applyFont="true" applyBorder="true" applyAlignment="true">
      <alignment horizontal="right" vertical="center"/>
    </xf>
    <xf numFmtId="4" fontId="3" fillId="0" borderId="9" xfId="0" applyNumberFormat="true" applyFont="true" applyBorder="true" applyAlignment="true">
      <alignment horizontal="right" vertical="center"/>
    </xf>
    <xf numFmtId="0" fontId="10" fillId="0" borderId="12" xfId="0" applyFont="true" applyBorder="true" applyAlignment="true">
      <alignment vertical="center" wrapText="true"/>
    </xf>
    <xf numFmtId="0" fontId="10" fillId="0" borderId="13" xfId="0" applyFont="true" applyBorder="true" applyAlignment="true">
      <alignment vertical="center" wrapText="true"/>
    </xf>
    <xf numFmtId="0" fontId="5" fillId="0" borderId="0" xfId="0" applyFont="true" applyAlignment="true">
      <alignment vertical="center" wrapText="true"/>
    </xf>
    <xf numFmtId="0" fontId="10" fillId="0" borderId="2" xfId="0" applyFont="true" applyBorder="true" applyAlignment="true">
      <alignment vertical="center" wrapText="true"/>
    </xf>
    <xf numFmtId="0" fontId="5" fillId="0" borderId="2" xfId="0" applyFont="true" applyBorder="true" applyAlignment="true">
      <alignment vertical="center" wrapText="true"/>
    </xf>
    <xf numFmtId="4" fontId="5" fillId="0" borderId="9" xfId="0" applyNumberFormat="true" applyFont="true" applyBorder="true" applyAlignment="true">
      <alignment horizontal="right" vertical="center"/>
    </xf>
    <xf numFmtId="0" fontId="11" fillId="0" borderId="1" xfId="0" applyFont="true" applyBorder="true">
      <alignment vertical="center"/>
    </xf>
    <xf numFmtId="0" fontId="10" fillId="0" borderId="1" xfId="0" applyFont="true" applyBorder="true">
      <alignment vertical="center"/>
    </xf>
    <xf numFmtId="0" fontId="12" fillId="0" borderId="1" xfId="0" applyFont="true" applyBorder="true" applyAlignment="true">
      <alignment horizontal="center" vertical="center"/>
    </xf>
    <xf numFmtId="0" fontId="10" fillId="0" borderId="2" xfId="0" applyFont="true" applyBorder="true">
      <alignment vertical="center"/>
    </xf>
    <xf numFmtId="0" fontId="10" fillId="0" borderId="7" xfId="0" applyFont="true" applyBorder="true">
      <alignment vertical="center"/>
    </xf>
    <xf numFmtId="0" fontId="10" fillId="0" borderId="10" xfId="0" applyFont="true" applyBorder="true">
      <alignment vertical="center"/>
    </xf>
    <xf numFmtId="0" fontId="11" fillId="0" borderId="1" xfId="0" applyFont="true" applyBorder="true" applyAlignment="true">
      <alignment horizontal="right" vertical="center"/>
    </xf>
    <xf numFmtId="0" fontId="11" fillId="0" borderId="2" xfId="0" applyFont="true" applyBorder="true" applyAlignment="true">
      <alignment horizontal="center" vertical="center"/>
    </xf>
    <xf numFmtId="0" fontId="10" fillId="0" borderId="7" xfId="0" applyFont="true" applyBorder="true" applyAlignment="true">
      <alignment vertical="center" wrapText="true"/>
    </xf>
    <xf numFmtId="0" fontId="10" fillId="0" borderId="11" xfId="0" applyFont="true" applyBorder="true" applyAlignment="true">
      <alignment vertical="center" wrapText="true"/>
    </xf>
    <xf numFmtId="0" fontId="13" fillId="0" borderId="7" xfId="0" applyFont="true" applyBorder="true" applyAlignment="true">
      <alignment vertical="center" wrapText="true"/>
    </xf>
    <xf numFmtId="0" fontId="13" fillId="0" borderId="9" xfId="0" applyFont="true" applyBorder="true" applyAlignment="true">
      <alignment vertical="center" wrapText="true"/>
    </xf>
    <xf numFmtId="0" fontId="14" fillId="0" borderId="7" xfId="0" applyFont="true" applyBorder="true" applyAlignment="true">
      <alignment vertical="center" wrapText="true"/>
    </xf>
    <xf numFmtId="0" fontId="13" fillId="0" borderId="10" xfId="0" applyFont="true" applyBorder="true" applyAlignment="true">
      <alignment vertical="center" wrapText="true"/>
    </xf>
    <xf numFmtId="0" fontId="3" fillId="0" borderId="1" xfId="0" applyFont="true" applyBorder="true" applyAlignment="true">
      <alignment horizontal="right" vertical="center"/>
    </xf>
    <xf numFmtId="0" fontId="13" fillId="0" borderId="12" xfId="0" applyFont="true" applyBorder="true" applyAlignment="true">
      <alignment vertical="center" wrapText="true"/>
    </xf>
    <xf numFmtId="0" fontId="14" fillId="0" borderId="12" xfId="0" applyFont="true" applyBorder="true" applyAlignment="true">
      <alignment vertical="center" wrapText="true"/>
    </xf>
    <xf numFmtId="0" fontId="10" fillId="0" borderId="14" xfId="0" applyFont="true" applyBorder="true" applyAlignment="true">
      <alignment vertical="center" wrapText="true"/>
    </xf>
    <xf numFmtId="0" fontId="15" fillId="0" borderId="0" xfId="0" applyFont="true" applyBorder="true" applyAlignment="true">
      <alignment horizontal="center" vertical="center" wrapText="true"/>
    </xf>
    <xf numFmtId="0" fontId="16" fillId="0" borderId="0" xfId="0" applyFont="true" applyBorder="true" applyAlignment="true">
      <alignment horizontal="center" vertical="center" wrapText="true"/>
    </xf>
    <xf numFmtId="176" fontId="6" fillId="0" borderId="0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3.5" outlineLevelRow="2"/>
  <cols>
    <col min="1" max="1" width="143.666666666667" customWidth="true"/>
    <col min="2" max="2" width="9.775" customWidth="true"/>
  </cols>
  <sheetData>
    <row r="1" ht="74.25" customHeight="true" spans="1:1">
      <c r="A1" s="79" t="s">
        <v>0</v>
      </c>
    </row>
    <row r="2" ht="170.85" customHeight="true" spans="1:1">
      <c r="A2" s="80" t="s">
        <v>1</v>
      </c>
    </row>
    <row r="3" ht="128.1" customHeight="true" spans="1:1">
      <c r="A3" s="81">
        <v>44651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5833333333333" customWidth="true"/>
    <col min="2" max="2" width="13.3333333333333" customWidth="true"/>
    <col min="3" max="3" width="41" customWidth="true"/>
    <col min="4" max="9" width="16.4416666666667" customWidth="true"/>
    <col min="10" max="10" width="1.55833333333333" customWidth="true"/>
    <col min="11" max="11" width="9.775" customWidth="true"/>
  </cols>
  <sheetData>
    <row r="1" ht="14.25" customHeight="true" spans="1:10">
      <c r="A1" s="19"/>
      <c r="B1" s="20"/>
      <c r="C1" s="45"/>
      <c r="D1" s="34"/>
      <c r="E1" s="34"/>
      <c r="F1" s="34"/>
      <c r="G1" s="34"/>
      <c r="H1" s="34"/>
      <c r="I1" s="38" t="s">
        <v>282</v>
      </c>
      <c r="J1" s="24"/>
    </row>
    <row r="2" ht="19.95" customHeight="true" spans="1:10">
      <c r="A2" s="19"/>
      <c r="B2" s="21" t="s">
        <v>283</v>
      </c>
      <c r="C2" s="21"/>
      <c r="D2" s="21"/>
      <c r="E2" s="21"/>
      <c r="F2" s="21"/>
      <c r="G2" s="21"/>
      <c r="H2" s="21"/>
      <c r="I2" s="21"/>
      <c r="J2" s="24" t="s">
        <v>3</v>
      </c>
    </row>
    <row r="3" ht="17.1" customHeight="true" spans="1:10">
      <c r="A3" s="22"/>
      <c r="B3" s="23" t="s">
        <v>5</v>
      </c>
      <c r="C3" s="23"/>
      <c r="D3" s="39"/>
      <c r="E3" s="39"/>
      <c r="F3" s="39"/>
      <c r="G3" s="39"/>
      <c r="H3" s="39"/>
      <c r="I3" s="39" t="s">
        <v>6</v>
      </c>
      <c r="J3" s="40"/>
    </row>
    <row r="4" ht="21.3" customHeight="true" spans="1:10">
      <c r="A4" s="24"/>
      <c r="B4" s="25" t="s">
        <v>284</v>
      </c>
      <c r="C4" s="25" t="s">
        <v>71</v>
      </c>
      <c r="D4" s="25" t="s">
        <v>285</v>
      </c>
      <c r="E4" s="25"/>
      <c r="F4" s="25"/>
      <c r="G4" s="25"/>
      <c r="H4" s="25"/>
      <c r="I4" s="25"/>
      <c r="J4" s="41"/>
    </row>
    <row r="5" ht="21.3" customHeight="true" spans="1:10">
      <c r="A5" s="26"/>
      <c r="B5" s="25"/>
      <c r="C5" s="25"/>
      <c r="D5" s="25" t="s">
        <v>59</v>
      </c>
      <c r="E5" s="46" t="s">
        <v>286</v>
      </c>
      <c r="F5" s="25" t="s">
        <v>287</v>
      </c>
      <c r="G5" s="25"/>
      <c r="H5" s="25"/>
      <c r="I5" s="25" t="s">
        <v>288</v>
      </c>
      <c r="J5" s="41"/>
    </row>
    <row r="6" ht="21.3" customHeight="true" spans="1:10">
      <c r="A6" s="26"/>
      <c r="B6" s="25"/>
      <c r="C6" s="25"/>
      <c r="D6" s="25"/>
      <c r="E6" s="46"/>
      <c r="F6" s="25" t="s">
        <v>153</v>
      </c>
      <c r="G6" s="25" t="s">
        <v>289</v>
      </c>
      <c r="H6" s="25" t="s">
        <v>290</v>
      </c>
      <c r="I6" s="25"/>
      <c r="J6" s="42"/>
    </row>
    <row r="7" ht="19.95" customHeight="true" spans="1:10">
      <c r="A7" s="28"/>
      <c r="B7" s="29"/>
      <c r="C7" s="29" t="s">
        <v>72</v>
      </c>
      <c r="D7" s="35">
        <v>4750</v>
      </c>
      <c r="E7" s="35"/>
      <c r="F7" s="35"/>
      <c r="G7" s="35"/>
      <c r="H7" s="35"/>
      <c r="I7" s="35">
        <v>4750</v>
      </c>
      <c r="J7" s="43"/>
    </row>
    <row r="8" ht="19.95" customHeight="true" spans="1:10">
      <c r="A8" s="26"/>
      <c r="B8" s="30">
        <v>611676</v>
      </c>
      <c r="C8" s="30" t="s">
        <v>73</v>
      </c>
      <c r="D8" s="37">
        <v>4750</v>
      </c>
      <c r="E8" s="37"/>
      <c r="F8" s="37"/>
      <c r="G8" s="37"/>
      <c r="H8" s="37"/>
      <c r="I8" s="37">
        <v>4750</v>
      </c>
      <c r="J8" s="41"/>
    </row>
    <row r="9" ht="8.55" customHeight="true" spans="1:10">
      <c r="A9" s="31"/>
      <c r="B9" s="31"/>
      <c r="C9" s="31"/>
      <c r="D9" s="31"/>
      <c r="E9" s="31"/>
      <c r="F9" s="31"/>
      <c r="G9" s="31"/>
      <c r="H9" s="31"/>
      <c r="I9" s="31"/>
      <c r="J9" s="4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F15" sqref="F15"/>
    </sheetView>
  </sheetViews>
  <sheetFormatPr defaultColWidth="10" defaultRowHeight="13.5"/>
  <cols>
    <col min="1" max="1" width="1.55833333333333" customWidth="true"/>
    <col min="2" max="4" width="6.10833333333333" customWidth="true"/>
    <col min="5" max="5" width="13.3333333333333" customWidth="true"/>
    <col min="6" max="6" width="41" customWidth="true"/>
    <col min="7" max="9" width="16.4416666666667" customWidth="true"/>
    <col min="10" max="10" width="1.55833333333333" customWidth="true"/>
    <col min="11" max="13" width="9.775" customWidth="true"/>
  </cols>
  <sheetData>
    <row r="1" ht="14.25" customHeight="true" spans="1:10">
      <c r="A1" s="19"/>
      <c r="B1" s="20"/>
      <c r="C1" s="20"/>
      <c r="D1" s="20"/>
      <c r="E1" s="33"/>
      <c r="F1" s="33"/>
      <c r="G1" s="34"/>
      <c r="H1" s="34"/>
      <c r="I1" s="38" t="s">
        <v>291</v>
      </c>
      <c r="J1" s="24"/>
    </row>
    <row r="2" ht="19.95" customHeight="true" spans="1:10">
      <c r="A2" s="19"/>
      <c r="B2" s="21" t="s">
        <v>292</v>
      </c>
      <c r="C2" s="21"/>
      <c r="D2" s="21"/>
      <c r="E2" s="21"/>
      <c r="F2" s="21"/>
      <c r="G2" s="21"/>
      <c r="H2" s="21"/>
      <c r="I2" s="21"/>
      <c r="J2" s="24" t="s">
        <v>3</v>
      </c>
    </row>
    <row r="3" ht="17.1" customHeight="true" spans="1:10">
      <c r="A3" s="22"/>
      <c r="B3" s="23" t="s">
        <v>5</v>
      </c>
      <c r="C3" s="23"/>
      <c r="D3" s="23"/>
      <c r="E3" s="23"/>
      <c r="F3" s="23"/>
      <c r="G3" s="22"/>
      <c r="H3" s="22"/>
      <c r="I3" s="39" t="s">
        <v>6</v>
      </c>
      <c r="J3" s="40"/>
    </row>
    <row r="4" ht="21.3" customHeight="true" spans="1:10">
      <c r="A4" s="24"/>
      <c r="B4" s="25" t="s">
        <v>9</v>
      </c>
      <c r="C4" s="25"/>
      <c r="D4" s="25"/>
      <c r="E4" s="25"/>
      <c r="F4" s="25"/>
      <c r="G4" s="25" t="s">
        <v>293</v>
      </c>
      <c r="H4" s="25"/>
      <c r="I4" s="25"/>
      <c r="J4" s="41"/>
    </row>
    <row r="5" ht="21.3" customHeight="true" spans="1:10">
      <c r="A5" s="26"/>
      <c r="B5" s="27" t="s">
        <v>80</v>
      </c>
      <c r="C5" s="27"/>
      <c r="D5" s="27"/>
      <c r="E5" s="25" t="s">
        <v>70</v>
      </c>
      <c r="F5" s="25" t="s">
        <v>71</v>
      </c>
      <c r="G5" s="25" t="s">
        <v>59</v>
      </c>
      <c r="H5" s="25" t="s">
        <v>76</v>
      </c>
      <c r="I5" s="25" t="s">
        <v>77</v>
      </c>
      <c r="J5" s="41"/>
    </row>
    <row r="6" ht="21.3" customHeight="true" spans="1:10">
      <c r="A6" s="26"/>
      <c r="B6" s="25" t="s">
        <v>81</v>
      </c>
      <c r="C6" s="25" t="s">
        <v>82</v>
      </c>
      <c r="D6" s="25" t="s">
        <v>83</v>
      </c>
      <c r="E6" s="25"/>
      <c r="F6" s="25"/>
      <c r="G6" s="25"/>
      <c r="H6" s="25"/>
      <c r="I6" s="25"/>
      <c r="J6" s="42"/>
    </row>
    <row r="7" ht="19.95" customHeight="true" spans="1:10">
      <c r="A7" s="28"/>
      <c r="B7" s="29"/>
      <c r="C7" s="29"/>
      <c r="D7" s="29"/>
      <c r="E7" s="29"/>
      <c r="F7" s="29" t="s">
        <v>72</v>
      </c>
      <c r="G7" s="35"/>
      <c r="H7" s="35"/>
      <c r="I7" s="35"/>
      <c r="J7" s="43"/>
    </row>
    <row r="8" ht="19.95" customHeight="true" spans="1:10">
      <c r="A8" s="26"/>
      <c r="B8" s="30"/>
      <c r="C8" s="30"/>
      <c r="D8" s="30"/>
      <c r="E8" s="30"/>
      <c r="F8" s="30" t="s">
        <v>23</v>
      </c>
      <c r="G8" s="36"/>
      <c r="H8" s="37"/>
      <c r="I8" s="37"/>
      <c r="J8" s="42"/>
    </row>
    <row r="9" ht="8.55" customHeight="true" spans="1:10">
      <c r="A9" s="31"/>
      <c r="B9" s="32"/>
      <c r="C9" s="32"/>
      <c r="D9" s="32"/>
      <c r="E9" s="32"/>
      <c r="F9" s="31"/>
      <c r="G9" s="31"/>
      <c r="H9" s="31"/>
      <c r="I9" s="31"/>
      <c r="J9" s="4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E16" sqref="E16"/>
    </sheetView>
  </sheetViews>
  <sheetFormatPr defaultColWidth="10" defaultRowHeight="13.5"/>
  <cols>
    <col min="1" max="1" width="1.55833333333333" customWidth="true"/>
    <col min="2" max="2" width="13.3333333333333" customWidth="true"/>
    <col min="3" max="3" width="41" customWidth="true"/>
    <col min="4" max="9" width="16.4416666666667" customWidth="true"/>
    <col min="10" max="10" width="1.55833333333333" customWidth="true"/>
    <col min="11" max="11" width="9.775" customWidth="true"/>
  </cols>
  <sheetData>
    <row r="1" ht="14.25" customHeight="true" spans="1:10">
      <c r="A1" s="19"/>
      <c r="B1" s="20"/>
      <c r="C1" s="45"/>
      <c r="D1" s="34"/>
      <c r="E1" s="34"/>
      <c r="F1" s="34"/>
      <c r="G1" s="34"/>
      <c r="H1" s="34"/>
      <c r="I1" s="38" t="s">
        <v>294</v>
      </c>
      <c r="J1" s="24"/>
    </row>
    <row r="2" ht="19.95" customHeight="true" spans="1:10">
      <c r="A2" s="19"/>
      <c r="B2" s="21" t="s">
        <v>295</v>
      </c>
      <c r="C2" s="21"/>
      <c r="D2" s="21"/>
      <c r="E2" s="21"/>
      <c r="F2" s="21"/>
      <c r="G2" s="21"/>
      <c r="H2" s="21"/>
      <c r="I2" s="21"/>
      <c r="J2" s="24" t="s">
        <v>3</v>
      </c>
    </row>
    <row r="3" ht="17.1" customHeight="true" spans="1:10">
      <c r="A3" s="22"/>
      <c r="B3" s="23" t="s">
        <v>5</v>
      </c>
      <c r="C3" s="23"/>
      <c r="D3" s="39"/>
      <c r="E3" s="39"/>
      <c r="F3" s="39"/>
      <c r="G3" s="39"/>
      <c r="H3" s="39"/>
      <c r="I3" s="39" t="s">
        <v>6</v>
      </c>
      <c r="J3" s="40"/>
    </row>
    <row r="4" ht="21.3" customHeight="true" spans="1:10">
      <c r="A4" s="24"/>
      <c r="B4" s="25" t="s">
        <v>284</v>
      </c>
      <c r="C4" s="25" t="s">
        <v>71</v>
      </c>
      <c r="D4" s="25" t="s">
        <v>285</v>
      </c>
      <c r="E4" s="25"/>
      <c r="F4" s="25"/>
      <c r="G4" s="25"/>
      <c r="H4" s="25"/>
      <c r="I4" s="25"/>
      <c r="J4" s="41"/>
    </row>
    <row r="5" ht="21.3" customHeight="true" spans="1:10">
      <c r="A5" s="26"/>
      <c r="B5" s="25"/>
      <c r="C5" s="25"/>
      <c r="D5" s="25" t="s">
        <v>59</v>
      </c>
      <c r="E5" s="46" t="s">
        <v>286</v>
      </c>
      <c r="F5" s="25" t="s">
        <v>287</v>
      </c>
      <c r="G5" s="25"/>
      <c r="H5" s="25"/>
      <c r="I5" s="25" t="s">
        <v>288</v>
      </c>
      <c r="J5" s="41"/>
    </row>
    <row r="6" ht="21.3" customHeight="true" spans="1:10">
      <c r="A6" s="26"/>
      <c r="B6" s="25"/>
      <c r="C6" s="25"/>
      <c r="D6" s="25"/>
      <c r="E6" s="46"/>
      <c r="F6" s="25" t="s">
        <v>153</v>
      </c>
      <c r="G6" s="25" t="s">
        <v>289</v>
      </c>
      <c r="H6" s="25" t="s">
        <v>290</v>
      </c>
      <c r="I6" s="25"/>
      <c r="J6" s="42"/>
    </row>
    <row r="7" ht="19.95" customHeight="true" spans="1:10">
      <c r="A7" s="28"/>
      <c r="B7" s="29"/>
      <c r="C7" s="29" t="s">
        <v>72</v>
      </c>
      <c r="D7" s="35"/>
      <c r="E7" s="35"/>
      <c r="F7" s="35"/>
      <c r="G7" s="35"/>
      <c r="H7" s="35"/>
      <c r="I7" s="35"/>
      <c r="J7" s="43"/>
    </row>
    <row r="8" ht="19.95" customHeight="true" spans="1:10">
      <c r="A8" s="26"/>
      <c r="B8" s="30"/>
      <c r="C8" s="30" t="s">
        <v>23</v>
      </c>
      <c r="D8" s="37"/>
      <c r="E8" s="37"/>
      <c r="F8" s="37"/>
      <c r="G8" s="37"/>
      <c r="H8" s="37"/>
      <c r="I8" s="37"/>
      <c r="J8" s="41"/>
    </row>
    <row r="9" ht="8.55" customHeight="true" spans="1:10">
      <c r="A9" s="31"/>
      <c r="B9" s="31"/>
      <c r="C9" s="31"/>
      <c r="D9" s="31"/>
      <c r="E9" s="31"/>
      <c r="F9" s="31"/>
      <c r="G9" s="31"/>
      <c r="H9" s="31"/>
      <c r="I9" s="31"/>
      <c r="J9" s="4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G12" sqref="G12"/>
    </sheetView>
  </sheetViews>
  <sheetFormatPr defaultColWidth="10" defaultRowHeight="13.5"/>
  <cols>
    <col min="1" max="1" width="1.55833333333333" customWidth="true"/>
    <col min="2" max="4" width="6.10833333333333" customWidth="true"/>
    <col min="5" max="5" width="13.3333333333333" customWidth="true"/>
    <col min="6" max="6" width="41" customWidth="true"/>
    <col min="7" max="9" width="16.4416666666667" customWidth="true"/>
    <col min="10" max="10" width="1.55833333333333" customWidth="true"/>
    <col min="11" max="13" width="9.775" customWidth="true"/>
  </cols>
  <sheetData>
    <row r="1" ht="14.25" customHeight="true" spans="1:10">
      <c r="A1" s="19"/>
      <c r="B1" s="20"/>
      <c r="C1" s="20"/>
      <c r="D1" s="20"/>
      <c r="E1" s="33"/>
      <c r="F1" s="33"/>
      <c r="G1" s="34"/>
      <c r="H1" s="34"/>
      <c r="I1" s="38" t="s">
        <v>296</v>
      </c>
      <c r="J1" s="24"/>
    </row>
    <row r="2" ht="19.95" customHeight="true" spans="1:10">
      <c r="A2" s="19"/>
      <c r="B2" s="21" t="s">
        <v>297</v>
      </c>
      <c r="C2" s="21"/>
      <c r="D2" s="21"/>
      <c r="E2" s="21"/>
      <c r="F2" s="21"/>
      <c r="G2" s="21"/>
      <c r="H2" s="21"/>
      <c r="I2" s="21"/>
      <c r="J2" s="24" t="s">
        <v>3</v>
      </c>
    </row>
    <row r="3" ht="17.1" customHeight="true" spans="1:10">
      <c r="A3" s="22"/>
      <c r="B3" s="23" t="s">
        <v>5</v>
      </c>
      <c r="C3" s="23"/>
      <c r="D3" s="23"/>
      <c r="E3" s="23"/>
      <c r="F3" s="23"/>
      <c r="G3" s="22"/>
      <c r="H3" s="22"/>
      <c r="I3" s="39" t="s">
        <v>6</v>
      </c>
      <c r="J3" s="40"/>
    </row>
    <row r="4" ht="21.3" customHeight="true" spans="1:10">
      <c r="A4" s="24"/>
      <c r="B4" s="25" t="s">
        <v>9</v>
      </c>
      <c r="C4" s="25"/>
      <c r="D4" s="25"/>
      <c r="E4" s="25"/>
      <c r="F4" s="25"/>
      <c r="G4" s="25" t="s">
        <v>298</v>
      </c>
      <c r="H4" s="25"/>
      <c r="I4" s="25"/>
      <c r="J4" s="41"/>
    </row>
    <row r="5" ht="21.3" customHeight="true" spans="1:10">
      <c r="A5" s="26"/>
      <c r="B5" s="27" t="s">
        <v>80</v>
      </c>
      <c r="C5" s="27"/>
      <c r="D5" s="27"/>
      <c r="E5" s="25" t="s">
        <v>70</v>
      </c>
      <c r="F5" s="25" t="s">
        <v>71</v>
      </c>
      <c r="G5" s="25" t="s">
        <v>59</v>
      </c>
      <c r="H5" s="25" t="s">
        <v>76</v>
      </c>
      <c r="I5" s="25" t="s">
        <v>77</v>
      </c>
      <c r="J5" s="41"/>
    </row>
    <row r="6" ht="21.3" customHeight="true" spans="1:10">
      <c r="A6" s="26"/>
      <c r="B6" s="25" t="s">
        <v>81</v>
      </c>
      <c r="C6" s="25" t="s">
        <v>82</v>
      </c>
      <c r="D6" s="25" t="s">
        <v>83</v>
      </c>
      <c r="E6" s="25"/>
      <c r="F6" s="25"/>
      <c r="G6" s="25"/>
      <c r="H6" s="25"/>
      <c r="I6" s="25"/>
      <c r="J6" s="42"/>
    </row>
    <row r="7" ht="19.95" customHeight="true" spans="1:10">
      <c r="A7" s="28"/>
      <c r="B7" s="29"/>
      <c r="C7" s="29"/>
      <c r="D7" s="29"/>
      <c r="E7" s="29"/>
      <c r="F7" s="29" t="s">
        <v>72</v>
      </c>
      <c r="G7" s="35"/>
      <c r="H7" s="35"/>
      <c r="I7" s="35"/>
      <c r="J7" s="43"/>
    </row>
    <row r="8" ht="19.95" customHeight="true" spans="1:10">
      <c r="A8" s="26"/>
      <c r="B8" s="30"/>
      <c r="C8" s="30"/>
      <c r="D8" s="30"/>
      <c r="E8" s="30"/>
      <c r="F8" s="30" t="s">
        <v>23</v>
      </c>
      <c r="G8" s="36"/>
      <c r="H8" s="37"/>
      <c r="I8" s="37"/>
      <c r="J8" s="42"/>
    </row>
    <row r="9" ht="8.55" customHeight="true" spans="1:10">
      <c r="A9" s="31"/>
      <c r="B9" s="32"/>
      <c r="C9" s="32"/>
      <c r="D9" s="32"/>
      <c r="E9" s="32"/>
      <c r="F9" s="31"/>
      <c r="G9" s="31"/>
      <c r="H9" s="31"/>
      <c r="I9" s="31"/>
      <c r="J9" s="4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zoomScale="82" zoomScaleNormal="82" workbookViewId="0">
      <selection activeCell="Q17" sqref="Q17"/>
    </sheetView>
  </sheetViews>
  <sheetFormatPr defaultColWidth="9" defaultRowHeight="13.5"/>
  <cols>
    <col min="1" max="11" width="10.4416666666667" style="1" customWidth="true"/>
    <col min="12" max="12" width="13.775" style="1" customWidth="true"/>
    <col min="13" max="16384" width="9" style="1"/>
  </cols>
  <sheetData>
    <row r="1" ht="25.05" customHeight="true" spans="1:12">
      <c r="A1" s="2" t="s">
        <v>299</v>
      </c>
      <c r="L1" s="17" t="s">
        <v>300</v>
      </c>
    </row>
    <row r="2" ht="45" customHeight="true" spans="1:12">
      <c r="A2" s="3" t="s">
        <v>301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6.95" customHeight="true" spans="1:12">
      <c r="A3" s="5"/>
      <c r="B3" s="5"/>
      <c r="C3" s="5"/>
      <c r="D3" s="6"/>
      <c r="E3" s="6"/>
      <c r="F3" s="6"/>
      <c r="G3" s="6"/>
      <c r="H3" s="6"/>
      <c r="I3" s="6"/>
      <c r="J3" s="18" t="s">
        <v>6</v>
      </c>
      <c r="K3" s="18"/>
      <c r="L3" s="18"/>
    </row>
    <row r="4" ht="33" customHeight="true" spans="1:12">
      <c r="A4" s="7" t="s">
        <v>302</v>
      </c>
      <c r="B4" s="7" t="s">
        <v>303</v>
      </c>
      <c r="C4" s="7" t="s">
        <v>10</v>
      </c>
      <c r="D4" s="8" t="s">
        <v>304</v>
      </c>
      <c r="E4" s="7" t="s">
        <v>305</v>
      </c>
      <c r="F4" s="7" t="s">
        <v>306</v>
      </c>
      <c r="G4" s="7" t="s">
        <v>307</v>
      </c>
      <c r="H4" s="7" t="s">
        <v>308</v>
      </c>
      <c r="I4" s="7" t="s">
        <v>309</v>
      </c>
      <c r="J4" s="7" t="s">
        <v>310</v>
      </c>
      <c r="K4" s="7" t="s">
        <v>311</v>
      </c>
      <c r="L4" s="7" t="s">
        <v>312</v>
      </c>
    </row>
    <row r="5" ht="27" customHeight="true" spans="1:12">
      <c r="A5" s="9" t="s">
        <v>0</v>
      </c>
      <c r="B5" s="10" t="s">
        <v>313</v>
      </c>
      <c r="C5" s="11">
        <v>72893.57</v>
      </c>
      <c r="D5" s="10" t="s">
        <v>314</v>
      </c>
      <c r="E5" s="10" t="s">
        <v>315</v>
      </c>
      <c r="F5" s="10" t="s">
        <v>316</v>
      </c>
      <c r="G5" s="10" t="s">
        <v>317</v>
      </c>
      <c r="H5" s="10" t="s">
        <v>318</v>
      </c>
      <c r="I5" s="10" t="s">
        <v>319</v>
      </c>
      <c r="J5" s="10" t="s">
        <v>320</v>
      </c>
      <c r="K5" s="10" t="s">
        <v>321</v>
      </c>
      <c r="L5" s="10" t="s">
        <v>322</v>
      </c>
    </row>
    <row r="6" ht="27" customHeight="true" spans="1:12">
      <c r="A6" s="12"/>
      <c r="B6" s="10"/>
      <c r="C6" s="11"/>
      <c r="D6" s="10"/>
      <c r="E6" s="10" t="s">
        <v>323</v>
      </c>
      <c r="F6" s="10" t="s">
        <v>324</v>
      </c>
      <c r="G6" s="10" t="s">
        <v>325</v>
      </c>
      <c r="H6" s="10" t="s">
        <v>318</v>
      </c>
      <c r="I6" s="10" t="s">
        <v>326</v>
      </c>
      <c r="J6" s="10" t="s">
        <v>320</v>
      </c>
      <c r="K6" s="10" t="s">
        <v>321</v>
      </c>
      <c r="L6" s="10" t="s">
        <v>322</v>
      </c>
    </row>
    <row r="7" ht="27" customHeight="true" spans="1:12">
      <c r="A7" s="12"/>
      <c r="B7" s="10"/>
      <c r="C7" s="11"/>
      <c r="D7" s="10"/>
      <c r="E7" s="10" t="s">
        <v>315</v>
      </c>
      <c r="F7" s="10" t="s">
        <v>327</v>
      </c>
      <c r="G7" s="10" t="s">
        <v>328</v>
      </c>
      <c r="H7" s="10" t="s">
        <v>318</v>
      </c>
      <c r="I7" s="10" t="s">
        <v>329</v>
      </c>
      <c r="J7" s="10" t="s">
        <v>330</v>
      </c>
      <c r="K7" s="10" t="s">
        <v>321</v>
      </c>
      <c r="L7" s="10" t="s">
        <v>322</v>
      </c>
    </row>
    <row r="8" ht="27" customHeight="true" spans="1:12">
      <c r="A8" s="12"/>
      <c r="B8" s="10"/>
      <c r="C8" s="11"/>
      <c r="D8" s="10"/>
      <c r="E8" s="10" t="s">
        <v>323</v>
      </c>
      <c r="F8" s="10" t="s">
        <v>324</v>
      </c>
      <c r="G8" s="10" t="s">
        <v>331</v>
      </c>
      <c r="H8" s="10" t="s">
        <v>332</v>
      </c>
      <c r="I8" s="10" t="s">
        <v>326</v>
      </c>
      <c r="J8" s="10" t="s">
        <v>320</v>
      </c>
      <c r="K8" s="10" t="s">
        <v>321</v>
      </c>
      <c r="L8" s="10" t="s">
        <v>333</v>
      </c>
    </row>
    <row r="9" ht="27" customHeight="true" spans="1:12">
      <c r="A9" s="12"/>
      <c r="B9" s="10" t="s">
        <v>334</v>
      </c>
      <c r="C9" s="11">
        <v>714800</v>
      </c>
      <c r="D9" s="10" t="s">
        <v>314</v>
      </c>
      <c r="E9" s="10" t="s">
        <v>315</v>
      </c>
      <c r="F9" s="10" t="s">
        <v>316</v>
      </c>
      <c r="G9" s="10" t="s">
        <v>317</v>
      </c>
      <c r="H9" s="10" t="s">
        <v>318</v>
      </c>
      <c r="I9" s="10" t="s">
        <v>319</v>
      </c>
      <c r="J9" s="10" t="s">
        <v>320</v>
      </c>
      <c r="K9" s="10" t="s">
        <v>321</v>
      </c>
      <c r="L9" s="10" t="s">
        <v>322</v>
      </c>
    </row>
    <row r="10" ht="27" customHeight="true" spans="1:12">
      <c r="A10" s="12"/>
      <c r="B10" s="10"/>
      <c r="C10" s="11"/>
      <c r="D10" s="10"/>
      <c r="E10" s="10" t="s">
        <v>323</v>
      </c>
      <c r="F10" s="10" t="s">
        <v>324</v>
      </c>
      <c r="G10" s="10" t="s">
        <v>331</v>
      </c>
      <c r="H10" s="10" t="s">
        <v>332</v>
      </c>
      <c r="I10" s="10" t="s">
        <v>326</v>
      </c>
      <c r="J10" s="10" t="s">
        <v>320</v>
      </c>
      <c r="K10" s="10" t="s">
        <v>321</v>
      </c>
      <c r="L10" s="10" t="s">
        <v>333</v>
      </c>
    </row>
    <row r="11" ht="27" customHeight="true" spans="1:12">
      <c r="A11" s="12"/>
      <c r="B11" s="10"/>
      <c r="C11" s="11"/>
      <c r="D11" s="10"/>
      <c r="E11" s="10" t="s">
        <v>315</v>
      </c>
      <c r="F11" s="10" t="s">
        <v>327</v>
      </c>
      <c r="G11" s="10" t="s">
        <v>328</v>
      </c>
      <c r="H11" s="10" t="s">
        <v>318</v>
      </c>
      <c r="I11" s="10" t="s">
        <v>329</v>
      </c>
      <c r="J11" s="10" t="s">
        <v>330</v>
      </c>
      <c r="K11" s="10" t="s">
        <v>321</v>
      </c>
      <c r="L11" s="10" t="s">
        <v>322</v>
      </c>
    </row>
    <row r="12" ht="27" customHeight="true" spans="1:12">
      <c r="A12" s="12"/>
      <c r="B12" s="10"/>
      <c r="C12" s="11"/>
      <c r="D12" s="10"/>
      <c r="E12" s="10" t="s">
        <v>323</v>
      </c>
      <c r="F12" s="10" t="s">
        <v>324</v>
      </c>
      <c r="G12" s="10" t="s">
        <v>325</v>
      </c>
      <c r="H12" s="10" t="s">
        <v>318</v>
      </c>
      <c r="I12" s="10" t="s">
        <v>326</v>
      </c>
      <c r="J12" s="10" t="s">
        <v>320</v>
      </c>
      <c r="K12" s="10" t="s">
        <v>321</v>
      </c>
      <c r="L12" s="10" t="s">
        <v>322</v>
      </c>
    </row>
    <row r="13" ht="27" customHeight="true" spans="1:12">
      <c r="A13" s="12"/>
      <c r="B13" s="9" t="s">
        <v>335</v>
      </c>
      <c r="C13" s="13">
        <v>483000</v>
      </c>
      <c r="D13" s="9" t="s">
        <v>336</v>
      </c>
      <c r="E13" s="10" t="s">
        <v>315</v>
      </c>
      <c r="F13" s="10" t="s">
        <v>327</v>
      </c>
      <c r="G13" s="10" t="s">
        <v>337</v>
      </c>
      <c r="H13" s="10" t="s">
        <v>338</v>
      </c>
      <c r="I13" s="10" t="s">
        <v>339</v>
      </c>
      <c r="J13" s="10" t="s">
        <v>340</v>
      </c>
      <c r="K13" s="10" t="s">
        <v>341</v>
      </c>
      <c r="L13" s="10" t="s">
        <v>333</v>
      </c>
    </row>
    <row r="14" ht="27" customHeight="true" spans="1:12">
      <c r="A14" s="12"/>
      <c r="B14" s="12"/>
      <c r="C14" s="14"/>
      <c r="D14" s="12"/>
      <c r="E14" s="10" t="s">
        <v>342</v>
      </c>
      <c r="F14" s="10" t="s">
        <v>343</v>
      </c>
      <c r="G14" s="10" t="s">
        <v>344</v>
      </c>
      <c r="H14" s="10" t="s">
        <v>338</v>
      </c>
      <c r="I14" s="10" t="s">
        <v>345</v>
      </c>
      <c r="J14" s="10" t="s">
        <v>320</v>
      </c>
      <c r="K14" s="10" t="s">
        <v>346</v>
      </c>
      <c r="L14" s="10" t="s">
        <v>333</v>
      </c>
    </row>
    <row r="15" ht="27" customHeight="true" spans="1:12">
      <c r="A15" s="12"/>
      <c r="B15" s="12"/>
      <c r="C15" s="14"/>
      <c r="D15" s="12"/>
      <c r="E15" s="10" t="s">
        <v>315</v>
      </c>
      <c r="F15" s="10" t="s">
        <v>316</v>
      </c>
      <c r="G15" s="10" t="s">
        <v>347</v>
      </c>
      <c r="H15" s="10" t="s">
        <v>348</v>
      </c>
      <c r="I15" s="10" t="s">
        <v>349</v>
      </c>
      <c r="J15" s="10" t="s">
        <v>350</v>
      </c>
      <c r="K15" s="10" t="s">
        <v>341</v>
      </c>
      <c r="L15" s="10" t="s">
        <v>333</v>
      </c>
    </row>
    <row r="16" ht="27" customHeight="true" spans="1:12">
      <c r="A16" s="12"/>
      <c r="B16" s="12"/>
      <c r="C16" s="14"/>
      <c r="D16" s="12"/>
      <c r="E16" s="10" t="s">
        <v>323</v>
      </c>
      <c r="F16" s="10" t="s">
        <v>351</v>
      </c>
      <c r="G16" s="10" t="s">
        <v>352</v>
      </c>
      <c r="H16" s="10" t="s">
        <v>348</v>
      </c>
      <c r="I16" s="10" t="s">
        <v>349</v>
      </c>
      <c r="J16" s="10" t="s">
        <v>353</v>
      </c>
      <c r="K16" s="10" t="s">
        <v>341</v>
      </c>
      <c r="L16" s="10" t="s">
        <v>333</v>
      </c>
    </row>
    <row r="17" ht="27" customHeight="true" spans="1:12">
      <c r="A17" s="15"/>
      <c r="B17" s="15"/>
      <c r="C17" s="16"/>
      <c r="D17" s="15"/>
      <c r="E17" s="10" t="s">
        <v>342</v>
      </c>
      <c r="F17" s="10" t="s">
        <v>343</v>
      </c>
      <c r="G17" s="10" t="s">
        <v>354</v>
      </c>
      <c r="H17" s="10" t="s">
        <v>338</v>
      </c>
      <c r="I17" s="10" t="s">
        <v>345</v>
      </c>
      <c r="J17" s="10" t="s">
        <v>320</v>
      </c>
      <c r="K17" s="10" t="s">
        <v>346</v>
      </c>
      <c r="L17" s="10" t="s">
        <v>333</v>
      </c>
    </row>
  </sheetData>
  <mergeCells count="13">
    <mergeCell ref="A2:L2"/>
    <mergeCell ref="A3:D3"/>
    <mergeCell ref="J3:L3"/>
    <mergeCell ref="A5:A17"/>
    <mergeCell ref="B5:B8"/>
    <mergeCell ref="B9:B12"/>
    <mergeCell ref="B13:B17"/>
    <mergeCell ref="C5:C8"/>
    <mergeCell ref="C9:C12"/>
    <mergeCell ref="C13:C17"/>
    <mergeCell ref="D5:D8"/>
    <mergeCell ref="D9:D12"/>
    <mergeCell ref="D13:D17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32" activePane="bottomLeft" state="frozen"/>
      <selection/>
      <selection pane="bottomLeft" activeCell="C60" sqref="C60"/>
    </sheetView>
  </sheetViews>
  <sheetFormatPr defaultColWidth="10" defaultRowHeight="13.5" outlineLevelCol="5"/>
  <cols>
    <col min="1" max="1" width="1.55833333333333" customWidth="true"/>
    <col min="2" max="2" width="41" customWidth="true"/>
    <col min="3" max="3" width="17.4416666666667" customWidth="true"/>
    <col min="4" max="4" width="41" customWidth="true"/>
    <col min="5" max="5" width="17.4416666666667" customWidth="true"/>
    <col min="6" max="6" width="1.55833333333333" customWidth="true"/>
    <col min="7" max="11" width="9.775" customWidth="true"/>
  </cols>
  <sheetData>
    <row r="1" ht="14.25" customHeight="true" spans="1:6">
      <c r="A1" s="61"/>
      <c r="B1" s="20"/>
      <c r="C1" s="45"/>
      <c r="D1" s="62"/>
      <c r="E1" s="75" t="s">
        <v>2</v>
      </c>
      <c r="F1" s="69" t="s">
        <v>3</v>
      </c>
    </row>
    <row r="2" ht="19.95" customHeight="true" spans="1:6">
      <c r="A2" s="62"/>
      <c r="B2" s="63" t="s">
        <v>4</v>
      </c>
      <c r="C2" s="63"/>
      <c r="D2" s="63"/>
      <c r="E2" s="63"/>
      <c r="F2" s="69"/>
    </row>
    <row r="3" ht="17.1" customHeight="true" spans="1:6">
      <c r="A3" s="64"/>
      <c r="B3" s="23" t="s">
        <v>5</v>
      </c>
      <c r="C3" s="58"/>
      <c r="D3" s="58"/>
      <c r="E3" s="68" t="s">
        <v>6</v>
      </c>
      <c r="F3" s="70"/>
    </row>
    <row r="4" ht="21.3" customHeight="true" spans="1:6">
      <c r="A4" s="65"/>
      <c r="B4" s="27" t="s">
        <v>7</v>
      </c>
      <c r="C4" s="27"/>
      <c r="D4" s="27" t="s">
        <v>8</v>
      </c>
      <c r="E4" s="27"/>
      <c r="F4" s="55"/>
    </row>
    <row r="5" ht="21.3" customHeight="true" spans="1:6">
      <c r="A5" s="65"/>
      <c r="B5" s="27" t="s">
        <v>9</v>
      </c>
      <c r="C5" s="27" t="s">
        <v>10</v>
      </c>
      <c r="D5" s="27" t="s">
        <v>9</v>
      </c>
      <c r="E5" s="27" t="s">
        <v>10</v>
      </c>
      <c r="F5" s="55"/>
    </row>
    <row r="6" ht="19.95" customHeight="true" spans="1:6">
      <c r="A6" s="24"/>
      <c r="B6" s="49" t="s">
        <v>11</v>
      </c>
      <c r="C6" s="54">
        <v>7362326.46</v>
      </c>
      <c r="D6" s="49" t="s">
        <v>12</v>
      </c>
      <c r="E6" s="54"/>
      <c r="F6" s="42"/>
    </row>
    <row r="7" ht="19.95" customHeight="true" spans="1:6">
      <c r="A7" s="24"/>
      <c r="B7" s="49" t="s">
        <v>13</v>
      </c>
      <c r="C7" s="54"/>
      <c r="D7" s="49" t="s">
        <v>14</v>
      </c>
      <c r="E7" s="54"/>
      <c r="F7" s="42"/>
    </row>
    <row r="8" ht="19.95" customHeight="true" spans="1:6">
      <c r="A8" s="24"/>
      <c r="B8" s="49" t="s">
        <v>15</v>
      </c>
      <c r="C8" s="54"/>
      <c r="D8" s="49" t="s">
        <v>16</v>
      </c>
      <c r="E8" s="54"/>
      <c r="F8" s="42"/>
    </row>
    <row r="9" ht="19.95" customHeight="true" spans="1:6">
      <c r="A9" s="24"/>
      <c r="B9" s="49" t="s">
        <v>17</v>
      </c>
      <c r="C9" s="54"/>
      <c r="D9" s="49" t="s">
        <v>18</v>
      </c>
      <c r="E9" s="54"/>
      <c r="F9" s="42"/>
    </row>
    <row r="10" ht="19.95" customHeight="true" spans="1:6">
      <c r="A10" s="24"/>
      <c r="B10" s="49" t="s">
        <v>19</v>
      </c>
      <c r="C10" s="54"/>
      <c r="D10" s="49" t="s">
        <v>20</v>
      </c>
      <c r="E10" s="54">
        <v>8126746.85</v>
      </c>
      <c r="F10" s="42"/>
    </row>
    <row r="11" ht="19.95" customHeight="true" spans="1:6">
      <c r="A11" s="24"/>
      <c r="B11" s="49" t="s">
        <v>21</v>
      </c>
      <c r="C11" s="54"/>
      <c r="D11" s="49" t="s">
        <v>22</v>
      </c>
      <c r="E11" s="54"/>
      <c r="F11" s="42"/>
    </row>
    <row r="12" ht="19.95" customHeight="true" spans="1:6">
      <c r="A12" s="24"/>
      <c r="B12" s="49" t="s">
        <v>23</v>
      </c>
      <c r="C12" s="54"/>
      <c r="D12" s="49" t="s">
        <v>24</v>
      </c>
      <c r="E12" s="54"/>
      <c r="F12" s="42"/>
    </row>
    <row r="13" ht="19.95" customHeight="true" spans="1:6">
      <c r="A13" s="24"/>
      <c r="B13" s="49" t="s">
        <v>23</v>
      </c>
      <c r="C13" s="54"/>
      <c r="D13" s="49" t="s">
        <v>25</v>
      </c>
      <c r="E13" s="54">
        <v>659124.48</v>
      </c>
      <c r="F13" s="42"/>
    </row>
    <row r="14" ht="19.95" customHeight="true" spans="1:6">
      <c r="A14" s="24"/>
      <c r="B14" s="49" t="s">
        <v>23</v>
      </c>
      <c r="C14" s="54"/>
      <c r="D14" s="49" t="s">
        <v>26</v>
      </c>
      <c r="E14" s="54"/>
      <c r="F14" s="42"/>
    </row>
    <row r="15" ht="19.95" customHeight="true" spans="1:6">
      <c r="A15" s="24"/>
      <c r="B15" s="49" t="s">
        <v>23</v>
      </c>
      <c r="C15" s="54"/>
      <c r="D15" s="49" t="s">
        <v>27</v>
      </c>
      <c r="E15" s="54">
        <v>329562.24</v>
      </c>
      <c r="F15" s="42"/>
    </row>
    <row r="16" ht="19.95" customHeight="true" spans="1:6">
      <c r="A16" s="24"/>
      <c r="B16" s="49" t="s">
        <v>23</v>
      </c>
      <c r="C16" s="54"/>
      <c r="D16" s="49" t="s">
        <v>28</v>
      </c>
      <c r="E16" s="54"/>
      <c r="F16" s="42"/>
    </row>
    <row r="17" ht="19.95" customHeight="true" spans="1:6">
      <c r="A17" s="24"/>
      <c r="B17" s="49" t="s">
        <v>23</v>
      </c>
      <c r="C17" s="54"/>
      <c r="D17" s="49" t="s">
        <v>29</v>
      </c>
      <c r="E17" s="54"/>
      <c r="F17" s="42"/>
    </row>
    <row r="18" ht="19.95" customHeight="true" spans="1:6">
      <c r="A18" s="24"/>
      <c r="B18" s="49" t="s">
        <v>23</v>
      </c>
      <c r="C18" s="54"/>
      <c r="D18" s="49" t="s">
        <v>30</v>
      </c>
      <c r="E18" s="54"/>
      <c r="F18" s="42"/>
    </row>
    <row r="19" ht="19.95" customHeight="true" spans="1:6">
      <c r="A19" s="24"/>
      <c r="B19" s="49" t="s">
        <v>23</v>
      </c>
      <c r="C19" s="54"/>
      <c r="D19" s="49" t="s">
        <v>31</v>
      </c>
      <c r="E19" s="54"/>
      <c r="F19" s="42"/>
    </row>
    <row r="20" ht="19.95" customHeight="true" spans="1:6">
      <c r="A20" s="24"/>
      <c r="B20" s="49" t="s">
        <v>23</v>
      </c>
      <c r="C20" s="54"/>
      <c r="D20" s="49" t="s">
        <v>32</v>
      </c>
      <c r="E20" s="54"/>
      <c r="F20" s="42"/>
    </row>
    <row r="21" ht="19.95" customHeight="true" spans="1:6">
      <c r="A21" s="24"/>
      <c r="B21" s="49" t="s">
        <v>23</v>
      </c>
      <c r="C21" s="54"/>
      <c r="D21" s="49" t="s">
        <v>33</v>
      </c>
      <c r="E21" s="54"/>
      <c r="F21" s="42"/>
    </row>
    <row r="22" ht="19.95" customHeight="true" spans="1:6">
      <c r="A22" s="24"/>
      <c r="B22" s="49" t="s">
        <v>23</v>
      </c>
      <c r="C22" s="54"/>
      <c r="D22" s="49" t="s">
        <v>34</v>
      </c>
      <c r="E22" s="54"/>
      <c r="F22" s="42"/>
    </row>
    <row r="23" ht="19.95" customHeight="true" spans="1:6">
      <c r="A23" s="24"/>
      <c r="B23" s="49" t="s">
        <v>23</v>
      </c>
      <c r="C23" s="54"/>
      <c r="D23" s="49" t="s">
        <v>35</v>
      </c>
      <c r="E23" s="54"/>
      <c r="F23" s="42"/>
    </row>
    <row r="24" ht="19.95" customHeight="true" spans="1:6">
      <c r="A24" s="24"/>
      <c r="B24" s="49" t="s">
        <v>23</v>
      </c>
      <c r="C24" s="54"/>
      <c r="D24" s="49" t="s">
        <v>36</v>
      </c>
      <c r="E24" s="54"/>
      <c r="F24" s="42"/>
    </row>
    <row r="25" ht="19.95" customHeight="true" spans="1:6">
      <c r="A25" s="24"/>
      <c r="B25" s="49" t="s">
        <v>23</v>
      </c>
      <c r="C25" s="54"/>
      <c r="D25" s="49" t="s">
        <v>37</v>
      </c>
      <c r="E25" s="54">
        <v>494343.36</v>
      </c>
      <c r="F25" s="42"/>
    </row>
    <row r="26" ht="19.95" customHeight="true" spans="1:6">
      <c r="A26" s="24"/>
      <c r="B26" s="49" t="s">
        <v>23</v>
      </c>
      <c r="C26" s="54"/>
      <c r="D26" s="49" t="s">
        <v>38</v>
      </c>
      <c r="E26" s="54"/>
      <c r="F26" s="42"/>
    </row>
    <row r="27" ht="19.95" customHeight="true" spans="1:6">
      <c r="A27" s="24"/>
      <c r="B27" s="49" t="s">
        <v>23</v>
      </c>
      <c r="C27" s="54"/>
      <c r="D27" s="49" t="s">
        <v>39</v>
      </c>
      <c r="E27" s="54"/>
      <c r="F27" s="42"/>
    </row>
    <row r="28" ht="19.95" customHeight="true" spans="1:6">
      <c r="A28" s="24"/>
      <c r="B28" s="49" t="s">
        <v>23</v>
      </c>
      <c r="C28" s="54"/>
      <c r="D28" s="49" t="s">
        <v>40</v>
      </c>
      <c r="E28" s="54"/>
      <c r="F28" s="42"/>
    </row>
    <row r="29" ht="19.95" customHeight="true" spans="1:6">
      <c r="A29" s="24"/>
      <c r="B29" s="49" t="s">
        <v>23</v>
      </c>
      <c r="C29" s="54"/>
      <c r="D29" s="49" t="s">
        <v>41</v>
      </c>
      <c r="E29" s="54"/>
      <c r="F29" s="42"/>
    </row>
    <row r="30" ht="19.95" customHeight="true" spans="1:6">
      <c r="A30" s="24"/>
      <c r="B30" s="49" t="s">
        <v>23</v>
      </c>
      <c r="C30" s="54"/>
      <c r="D30" s="49" t="s">
        <v>42</v>
      </c>
      <c r="E30" s="54">
        <v>13000</v>
      </c>
      <c r="F30" s="42"/>
    </row>
    <row r="31" ht="19.95" customHeight="true" spans="1:6">
      <c r="A31" s="24"/>
      <c r="B31" s="49" t="s">
        <v>23</v>
      </c>
      <c r="C31" s="54"/>
      <c r="D31" s="49" t="s">
        <v>43</v>
      </c>
      <c r="E31" s="54"/>
      <c r="F31" s="42"/>
    </row>
    <row r="32" ht="19.95" customHeight="true" spans="1:6">
      <c r="A32" s="24"/>
      <c r="B32" s="49" t="s">
        <v>23</v>
      </c>
      <c r="C32" s="54"/>
      <c r="D32" s="49" t="s">
        <v>44</v>
      </c>
      <c r="E32" s="54"/>
      <c r="F32" s="42"/>
    </row>
    <row r="33" ht="19.95" customHeight="true" spans="1:6">
      <c r="A33" s="24"/>
      <c r="B33" s="49" t="s">
        <v>23</v>
      </c>
      <c r="C33" s="54"/>
      <c r="D33" s="49" t="s">
        <v>45</v>
      </c>
      <c r="E33" s="54"/>
      <c r="F33" s="42"/>
    </row>
    <row r="34" ht="19.95" customHeight="true" spans="1:6">
      <c r="A34" s="24"/>
      <c r="B34" s="49" t="s">
        <v>23</v>
      </c>
      <c r="C34" s="54"/>
      <c r="D34" s="49" t="s">
        <v>46</v>
      </c>
      <c r="E34" s="54"/>
      <c r="F34" s="42"/>
    </row>
    <row r="35" ht="19.95" customHeight="true" spans="1:6">
      <c r="A35" s="24"/>
      <c r="B35" s="49" t="s">
        <v>23</v>
      </c>
      <c r="C35" s="54"/>
      <c r="D35" s="49" t="s">
        <v>47</v>
      </c>
      <c r="E35" s="54"/>
      <c r="F35" s="42"/>
    </row>
    <row r="36" ht="19.95" customHeight="true" spans="1:6">
      <c r="A36" s="28"/>
      <c r="B36" s="47" t="s">
        <v>48</v>
      </c>
      <c r="C36" s="54">
        <v>7362326.46</v>
      </c>
      <c r="D36" s="47" t="s">
        <v>49</v>
      </c>
      <c r="E36" s="53">
        <f>SUM(E6:E35)</f>
        <v>9622776.93</v>
      </c>
      <c r="F36" s="43"/>
    </row>
    <row r="37" ht="19.95" customHeight="true" spans="1:6">
      <c r="A37" s="24"/>
      <c r="B37" s="49" t="s">
        <v>50</v>
      </c>
      <c r="C37" s="54"/>
      <c r="D37" s="49" t="s">
        <v>51</v>
      </c>
      <c r="E37" s="54"/>
      <c r="F37" s="76"/>
    </row>
    <row r="38" ht="19.95" customHeight="true" spans="1:6">
      <c r="A38" s="71"/>
      <c r="B38" s="49" t="s">
        <v>52</v>
      </c>
      <c r="C38" s="54">
        <v>2260450.47</v>
      </c>
      <c r="D38" s="49" t="s">
        <v>53</v>
      </c>
      <c r="E38" s="54"/>
      <c r="F38" s="76"/>
    </row>
    <row r="39" ht="19.95" customHeight="true" spans="1:6">
      <c r="A39" s="71"/>
      <c r="B39" s="72"/>
      <c r="C39" s="72"/>
      <c r="D39" s="49" t="s">
        <v>54</v>
      </c>
      <c r="E39" s="54"/>
      <c r="F39" s="76"/>
    </row>
    <row r="40" ht="19.95" customHeight="true" spans="1:6">
      <c r="A40" s="73"/>
      <c r="B40" s="47" t="s">
        <v>55</v>
      </c>
      <c r="C40" s="53">
        <v>9622776.93</v>
      </c>
      <c r="D40" s="47" t="s">
        <v>56</v>
      </c>
      <c r="E40" s="53">
        <f>SUM(E36:E39)</f>
        <v>9622776.93</v>
      </c>
      <c r="F40" s="77"/>
    </row>
    <row r="41" ht="8.55" customHeight="true" spans="1:6">
      <c r="A41" s="66"/>
      <c r="B41" s="66"/>
      <c r="C41" s="74"/>
      <c r="D41" s="74"/>
      <c r="E41" s="66"/>
      <c r="F41" s="78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pane ySplit="6" topLeftCell="A7" activePane="bottomLeft" state="frozen"/>
      <selection/>
      <selection pane="bottomLeft" activeCell="D12" sqref="D12"/>
    </sheetView>
  </sheetViews>
  <sheetFormatPr defaultColWidth="10" defaultRowHeight="13.5"/>
  <cols>
    <col min="1" max="1" width="1.55833333333333" customWidth="true"/>
    <col min="2" max="2" width="16.775" customWidth="true"/>
    <col min="3" max="3" width="41" customWidth="true"/>
    <col min="4" max="4" width="17.4416666666667" customWidth="true"/>
    <col min="5" max="14" width="16.4416666666667" customWidth="true"/>
    <col min="15" max="15" width="1.55833333333333" customWidth="true"/>
    <col min="16" max="16" width="9.775" customWidth="true"/>
  </cols>
  <sheetData>
    <row r="1" ht="14.25" customHeight="true" spans="1:15">
      <c r="A1" s="19"/>
      <c r="B1" s="45"/>
      <c r="C1" s="45"/>
      <c r="D1" s="34"/>
      <c r="E1" s="34"/>
      <c r="F1" s="34"/>
      <c r="G1" s="45"/>
      <c r="H1" s="45"/>
      <c r="I1" s="45"/>
      <c r="J1" s="45"/>
      <c r="K1" s="45"/>
      <c r="L1" s="45"/>
      <c r="M1" s="45"/>
      <c r="N1" s="38" t="s">
        <v>57</v>
      </c>
      <c r="O1" s="24"/>
    </row>
    <row r="2" ht="19.95" customHeight="true" spans="1:15">
      <c r="A2" s="19"/>
      <c r="B2" s="21" t="s">
        <v>58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4" t="s">
        <v>3</v>
      </c>
    </row>
    <row r="3" ht="17.1" customHeight="true" spans="1:15">
      <c r="A3" s="22"/>
      <c r="B3" s="23" t="s">
        <v>5</v>
      </c>
      <c r="C3" s="23"/>
      <c r="D3" s="22"/>
      <c r="E3" s="22"/>
      <c r="F3" s="59"/>
      <c r="G3" s="22"/>
      <c r="H3" s="59"/>
      <c r="I3" s="59"/>
      <c r="J3" s="59"/>
      <c r="K3" s="59"/>
      <c r="L3" s="59"/>
      <c r="M3" s="59"/>
      <c r="N3" s="39" t="s">
        <v>6</v>
      </c>
      <c r="O3" s="40"/>
    </row>
    <row r="4" ht="21.3" customHeight="true" spans="1:15">
      <c r="A4" s="26"/>
      <c r="B4" s="46" t="s">
        <v>9</v>
      </c>
      <c r="C4" s="46"/>
      <c r="D4" s="46" t="s">
        <v>59</v>
      </c>
      <c r="E4" s="46" t="s">
        <v>60</v>
      </c>
      <c r="F4" s="46" t="s">
        <v>61</v>
      </c>
      <c r="G4" s="46" t="s">
        <v>62</v>
      </c>
      <c r="H4" s="46" t="s">
        <v>63</v>
      </c>
      <c r="I4" s="46" t="s">
        <v>64</v>
      </c>
      <c r="J4" s="46" t="s">
        <v>65</v>
      </c>
      <c r="K4" s="46" t="s">
        <v>66</v>
      </c>
      <c r="L4" s="46" t="s">
        <v>67</v>
      </c>
      <c r="M4" s="46" t="s">
        <v>68</v>
      </c>
      <c r="N4" s="46" t="s">
        <v>69</v>
      </c>
      <c r="O4" s="42"/>
    </row>
    <row r="5" ht="21.3" customHeight="true" spans="1:15">
      <c r="A5" s="26"/>
      <c r="B5" s="46" t="s">
        <v>70</v>
      </c>
      <c r="C5" s="46" t="s">
        <v>71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2"/>
    </row>
    <row r="6" ht="21.3" customHeight="true" spans="1:15">
      <c r="A6" s="2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2"/>
    </row>
    <row r="7" ht="19.95" customHeight="true" spans="1:15">
      <c r="A7" s="28"/>
      <c r="B7" s="29"/>
      <c r="C7" s="29" t="s">
        <v>72</v>
      </c>
      <c r="D7" s="35">
        <f>D8</f>
        <v>9622776.93</v>
      </c>
      <c r="E7" s="35">
        <f>E8</f>
        <v>2260450.47</v>
      </c>
      <c r="F7" s="35">
        <f>F8</f>
        <v>7362326.46</v>
      </c>
      <c r="G7" s="35"/>
      <c r="H7" s="35"/>
      <c r="I7" s="35"/>
      <c r="J7" s="35"/>
      <c r="K7" s="35"/>
      <c r="L7" s="35"/>
      <c r="M7" s="35"/>
      <c r="N7" s="35"/>
      <c r="O7" s="43"/>
    </row>
    <row r="8" ht="19.95" customHeight="true" spans="1:15">
      <c r="A8" s="26"/>
      <c r="B8" s="30">
        <v>611676</v>
      </c>
      <c r="C8" s="30" t="s">
        <v>73</v>
      </c>
      <c r="D8" s="36">
        <f>E8+F8</f>
        <v>9622776.93</v>
      </c>
      <c r="E8" s="54">
        <v>2260450.47</v>
      </c>
      <c r="F8" s="54">
        <v>7362326.46</v>
      </c>
      <c r="G8" s="37"/>
      <c r="H8" s="37"/>
      <c r="I8" s="37"/>
      <c r="J8" s="37"/>
      <c r="K8" s="37"/>
      <c r="L8" s="37"/>
      <c r="M8" s="37"/>
      <c r="N8" s="37"/>
      <c r="O8" s="41"/>
    </row>
    <row r="9" ht="8.55" customHeight="true" spans="1:1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  <c r="O9" s="4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5833333333333" customWidth="true"/>
    <col min="2" max="4" width="6.10833333333333" customWidth="true"/>
    <col min="5" max="5" width="16.775" customWidth="true"/>
    <col min="6" max="6" width="41" customWidth="true"/>
    <col min="7" max="7" width="17.4416666666667" customWidth="true"/>
    <col min="8" max="10" width="16.4416666666667" customWidth="true"/>
    <col min="11" max="11" width="22.8833333333333" customWidth="true"/>
    <col min="12" max="12" width="1.55833333333333" customWidth="true"/>
    <col min="13" max="15" width="9.775" customWidth="true"/>
  </cols>
  <sheetData>
    <row r="1" ht="14.25" customHeight="true" spans="1:12">
      <c r="A1" s="19"/>
      <c r="B1" s="19"/>
      <c r="C1" s="19"/>
      <c r="D1" s="19"/>
      <c r="E1" s="19"/>
      <c r="F1" s="45"/>
      <c r="G1" s="34"/>
      <c r="H1" s="34"/>
      <c r="I1" s="34"/>
      <c r="J1" s="34"/>
      <c r="K1" s="38" t="s">
        <v>74</v>
      </c>
      <c r="L1" s="24"/>
    </row>
    <row r="2" ht="19.95" customHeight="true" spans="1:12">
      <c r="A2" s="19"/>
      <c r="B2" s="21" t="s">
        <v>75</v>
      </c>
      <c r="C2" s="21"/>
      <c r="D2" s="21"/>
      <c r="E2" s="21"/>
      <c r="F2" s="21"/>
      <c r="G2" s="21"/>
      <c r="H2" s="21"/>
      <c r="I2" s="21"/>
      <c r="J2" s="21"/>
      <c r="K2" s="21"/>
      <c r="L2" s="24" t="s">
        <v>3</v>
      </c>
    </row>
    <row r="3" ht="17.1" customHeight="true" spans="1:12">
      <c r="A3" s="22"/>
      <c r="B3" s="23" t="s">
        <v>5</v>
      </c>
      <c r="C3" s="23"/>
      <c r="D3" s="23"/>
      <c r="E3" s="23"/>
      <c r="F3" s="23"/>
      <c r="G3" s="22"/>
      <c r="H3" s="22"/>
      <c r="I3" s="59"/>
      <c r="J3" s="59"/>
      <c r="K3" s="39" t="s">
        <v>6</v>
      </c>
      <c r="L3" s="40"/>
    </row>
    <row r="4" ht="21.3" customHeight="true" spans="1:12">
      <c r="A4" s="24"/>
      <c r="B4" s="25" t="s">
        <v>9</v>
      </c>
      <c r="C4" s="25"/>
      <c r="D4" s="25"/>
      <c r="E4" s="25"/>
      <c r="F4" s="25"/>
      <c r="G4" s="25" t="s">
        <v>59</v>
      </c>
      <c r="H4" s="25" t="s">
        <v>76</v>
      </c>
      <c r="I4" s="25" t="s">
        <v>77</v>
      </c>
      <c r="J4" s="25" t="s">
        <v>78</v>
      </c>
      <c r="K4" s="25" t="s">
        <v>79</v>
      </c>
      <c r="L4" s="41"/>
    </row>
    <row r="5" ht="21.3" customHeight="true" spans="1:12">
      <c r="A5" s="26"/>
      <c r="B5" s="25" t="s">
        <v>80</v>
      </c>
      <c r="C5" s="25"/>
      <c r="D5" s="25"/>
      <c r="E5" s="25" t="s">
        <v>70</v>
      </c>
      <c r="F5" s="25" t="s">
        <v>71</v>
      </c>
      <c r="G5" s="25"/>
      <c r="H5" s="25"/>
      <c r="I5" s="25"/>
      <c r="J5" s="25"/>
      <c r="K5" s="25"/>
      <c r="L5" s="41"/>
    </row>
    <row r="6" ht="21.3" customHeight="true" spans="1:12">
      <c r="A6" s="26"/>
      <c r="B6" s="25" t="s">
        <v>81</v>
      </c>
      <c r="C6" s="25" t="s">
        <v>82</v>
      </c>
      <c r="D6" s="25" t="s">
        <v>83</v>
      </c>
      <c r="E6" s="25"/>
      <c r="F6" s="25"/>
      <c r="G6" s="25"/>
      <c r="H6" s="25"/>
      <c r="I6" s="25"/>
      <c r="J6" s="25"/>
      <c r="K6" s="25"/>
      <c r="L6" s="42"/>
    </row>
    <row r="7" ht="19.95" customHeight="true" spans="1:12">
      <c r="A7" s="28"/>
      <c r="B7" s="29"/>
      <c r="C7" s="29"/>
      <c r="D7" s="29"/>
      <c r="E7" s="29"/>
      <c r="F7" s="29" t="s">
        <v>72</v>
      </c>
      <c r="G7" s="35">
        <f>G8+G9+G10+G11+G12+G13+G14</f>
        <v>7375326.46</v>
      </c>
      <c r="H7" s="35">
        <f>H8+H9+H10+H11+H12+H13+H14</f>
        <v>6892326.46</v>
      </c>
      <c r="I7" s="35">
        <f>I8+I9+I10+I11+I12+I13+I14</f>
        <v>483000</v>
      </c>
      <c r="J7" s="35"/>
      <c r="K7" s="35"/>
      <c r="L7" s="43"/>
    </row>
    <row r="8" ht="19.95" customHeight="true" spans="1:12">
      <c r="A8" s="26"/>
      <c r="B8" s="30" t="s">
        <v>84</v>
      </c>
      <c r="C8" s="30" t="s">
        <v>85</v>
      </c>
      <c r="D8" s="30" t="s">
        <v>86</v>
      </c>
      <c r="E8" s="30">
        <v>611676</v>
      </c>
      <c r="F8" s="30" t="s">
        <v>87</v>
      </c>
      <c r="G8" s="36">
        <f t="shared" ref="G8:G14" si="0">H8+I8</f>
        <v>605000</v>
      </c>
      <c r="H8" s="37">
        <v>122000</v>
      </c>
      <c r="I8" s="37">
        <v>483000</v>
      </c>
      <c r="J8" s="37"/>
      <c r="K8" s="37"/>
      <c r="L8" s="42"/>
    </row>
    <row r="9" ht="19.95" customHeight="true" spans="1:12">
      <c r="A9" s="26"/>
      <c r="B9" s="30" t="s">
        <v>84</v>
      </c>
      <c r="C9" s="30" t="s">
        <v>85</v>
      </c>
      <c r="D9" s="30" t="s">
        <v>85</v>
      </c>
      <c r="E9" s="30">
        <v>611676</v>
      </c>
      <c r="F9" s="30" t="s">
        <v>88</v>
      </c>
      <c r="G9" s="36">
        <f t="shared" si="0"/>
        <v>5096696.38</v>
      </c>
      <c r="H9" s="37">
        <v>5096696.38</v>
      </c>
      <c r="I9" s="37"/>
      <c r="J9" s="37"/>
      <c r="K9" s="37"/>
      <c r="L9" s="42"/>
    </row>
    <row r="10" ht="19.95" customHeight="true" spans="1:12">
      <c r="A10" s="26"/>
      <c r="B10" s="30" t="s">
        <v>89</v>
      </c>
      <c r="C10" s="30" t="s">
        <v>90</v>
      </c>
      <c r="D10" s="30" t="s">
        <v>90</v>
      </c>
      <c r="E10" s="30">
        <v>611676</v>
      </c>
      <c r="F10" s="30" t="s">
        <v>91</v>
      </c>
      <c r="G10" s="36">
        <f t="shared" si="0"/>
        <v>177600</v>
      </c>
      <c r="H10" s="37">
        <v>177600</v>
      </c>
      <c r="I10" s="37"/>
      <c r="K10" s="37"/>
      <c r="L10" s="42"/>
    </row>
    <row r="11" ht="19.95" customHeight="true" spans="1:12">
      <c r="A11" s="26"/>
      <c r="B11" s="30" t="s">
        <v>92</v>
      </c>
      <c r="C11" s="30" t="s">
        <v>93</v>
      </c>
      <c r="D11" s="30" t="s">
        <v>93</v>
      </c>
      <c r="E11" s="30">
        <v>611676</v>
      </c>
      <c r="F11" s="30" t="s">
        <v>94</v>
      </c>
      <c r="G11" s="36">
        <f t="shared" si="0"/>
        <v>659124.48</v>
      </c>
      <c r="H11" s="37">
        <v>659124.48</v>
      </c>
      <c r="I11" s="37"/>
      <c r="J11" s="37"/>
      <c r="K11" s="37"/>
      <c r="L11" s="42"/>
    </row>
    <row r="12" ht="19.95" customHeight="true" spans="1:12">
      <c r="A12" s="26"/>
      <c r="B12" s="30" t="s">
        <v>95</v>
      </c>
      <c r="C12" s="30" t="s">
        <v>96</v>
      </c>
      <c r="D12" s="30" t="s">
        <v>85</v>
      </c>
      <c r="E12" s="30">
        <v>611676</v>
      </c>
      <c r="F12" s="30" t="s">
        <v>97</v>
      </c>
      <c r="G12" s="36">
        <f t="shared" si="0"/>
        <v>329562.24</v>
      </c>
      <c r="H12" s="37">
        <v>329562.24</v>
      </c>
      <c r="I12" s="37"/>
      <c r="J12" s="37"/>
      <c r="K12" s="37"/>
      <c r="L12" s="42"/>
    </row>
    <row r="13" ht="19.95" customHeight="true" spans="1:12">
      <c r="A13" s="26"/>
      <c r="B13" s="30" t="s">
        <v>98</v>
      </c>
      <c r="C13" s="30" t="s">
        <v>85</v>
      </c>
      <c r="D13" s="30" t="s">
        <v>86</v>
      </c>
      <c r="E13" s="30">
        <v>611676</v>
      </c>
      <c r="F13" s="30" t="s">
        <v>99</v>
      </c>
      <c r="G13" s="36">
        <f t="shared" si="0"/>
        <v>494343.36</v>
      </c>
      <c r="H13" s="37">
        <v>494343.36</v>
      </c>
      <c r="I13" s="37"/>
      <c r="J13" s="37"/>
      <c r="K13" s="37"/>
      <c r="L13" s="42"/>
    </row>
    <row r="14" ht="19.95" customHeight="true" spans="1:12">
      <c r="A14" s="26"/>
      <c r="B14" s="30" t="s">
        <v>100</v>
      </c>
      <c r="C14" s="30" t="s">
        <v>101</v>
      </c>
      <c r="D14" s="30" t="s">
        <v>102</v>
      </c>
      <c r="E14" s="30">
        <v>611676</v>
      </c>
      <c r="F14" s="30" t="s">
        <v>103</v>
      </c>
      <c r="G14" s="36">
        <f t="shared" si="0"/>
        <v>13000</v>
      </c>
      <c r="H14" s="37">
        <v>13000</v>
      </c>
      <c r="I14" s="37"/>
      <c r="J14" s="37"/>
      <c r="K14" s="37"/>
      <c r="L14" s="42"/>
    </row>
    <row r="15" ht="8.55" customHeight="true" spans="1:12">
      <c r="A15" s="31"/>
      <c r="B15" s="32"/>
      <c r="C15" s="32"/>
      <c r="D15" s="32"/>
      <c r="E15" s="32"/>
      <c r="F15" s="31"/>
      <c r="G15" s="31"/>
      <c r="H15" s="31"/>
      <c r="I15" s="31"/>
      <c r="J15" s="32"/>
      <c r="K15" s="32"/>
      <c r="L15" s="44"/>
    </row>
  </sheetData>
  <mergeCells count="12">
    <mergeCell ref="B2:K2"/>
    <mergeCell ref="B3:F3"/>
    <mergeCell ref="B4:F4"/>
    <mergeCell ref="B5:D5"/>
    <mergeCell ref="A8:A14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30" activePane="bottomLeft" state="frozen"/>
      <selection/>
      <selection pane="bottomLeft" activeCell="C10" sqref="C10"/>
    </sheetView>
  </sheetViews>
  <sheetFormatPr defaultColWidth="10" defaultRowHeight="13.5"/>
  <cols>
    <col min="1" max="1" width="1.55833333333333" customWidth="true"/>
    <col min="2" max="2" width="33.3333333333333" customWidth="true"/>
    <col min="3" max="3" width="16.4416666666667" customWidth="true"/>
    <col min="4" max="4" width="33.3333333333333" customWidth="true"/>
    <col min="5" max="7" width="16.4416666666667" customWidth="true"/>
    <col min="8" max="8" width="18.3333333333333" customWidth="true"/>
    <col min="9" max="9" width="1.55833333333333" customWidth="true"/>
    <col min="10" max="12" width="9.775" customWidth="true"/>
  </cols>
  <sheetData>
    <row r="1" ht="14.25" customHeight="true" spans="1:9">
      <c r="A1" s="61"/>
      <c r="B1" s="20"/>
      <c r="C1" s="62"/>
      <c r="D1" s="62"/>
      <c r="E1" s="62"/>
      <c r="F1" s="62"/>
      <c r="G1" s="62"/>
      <c r="H1" s="67" t="s">
        <v>104</v>
      </c>
      <c r="I1" s="69" t="s">
        <v>3</v>
      </c>
    </row>
    <row r="2" ht="19.95" customHeight="true" spans="1:9">
      <c r="A2" s="62"/>
      <c r="B2" s="63" t="s">
        <v>105</v>
      </c>
      <c r="C2" s="63"/>
      <c r="D2" s="63"/>
      <c r="E2" s="63"/>
      <c r="F2" s="63"/>
      <c r="G2" s="63"/>
      <c r="H2" s="63"/>
      <c r="I2" s="69"/>
    </row>
    <row r="3" ht="17.1" customHeight="true" spans="1:9">
      <c r="A3" s="64"/>
      <c r="B3" s="23" t="s">
        <v>5</v>
      </c>
      <c r="C3" s="23"/>
      <c r="D3" s="58"/>
      <c r="E3" s="58"/>
      <c r="F3" s="58"/>
      <c r="G3" s="58"/>
      <c r="H3" s="68" t="s">
        <v>6</v>
      </c>
      <c r="I3" s="70"/>
    </row>
    <row r="4" ht="21.3" customHeight="true" spans="1:9">
      <c r="A4" s="65"/>
      <c r="B4" s="27" t="s">
        <v>7</v>
      </c>
      <c r="C4" s="27"/>
      <c r="D4" s="27" t="s">
        <v>8</v>
      </c>
      <c r="E4" s="27"/>
      <c r="F4" s="27"/>
      <c r="G4" s="27"/>
      <c r="H4" s="27"/>
      <c r="I4" s="55"/>
    </row>
    <row r="5" ht="21.3" customHeight="true" spans="1:9">
      <c r="A5" s="65"/>
      <c r="B5" s="27" t="s">
        <v>9</v>
      </c>
      <c r="C5" s="27" t="s">
        <v>10</v>
      </c>
      <c r="D5" s="27" t="s">
        <v>9</v>
      </c>
      <c r="E5" s="27" t="s">
        <v>59</v>
      </c>
      <c r="F5" s="27" t="s">
        <v>106</v>
      </c>
      <c r="G5" s="27" t="s">
        <v>107</v>
      </c>
      <c r="H5" s="27" t="s">
        <v>108</v>
      </c>
      <c r="I5" s="55"/>
    </row>
    <row r="6" ht="19.95" customHeight="true" spans="1:9">
      <c r="A6" s="24"/>
      <c r="B6" s="49" t="s">
        <v>109</v>
      </c>
      <c r="C6" s="54">
        <f>C7</f>
        <v>7362326.46</v>
      </c>
      <c r="D6" s="49" t="s">
        <v>110</v>
      </c>
      <c r="E6" s="54">
        <v>9622776.93</v>
      </c>
      <c r="F6" s="54">
        <v>9622776.93</v>
      </c>
      <c r="G6" s="54"/>
      <c r="H6" s="54"/>
      <c r="I6" s="42"/>
    </row>
    <row r="7" ht="19.95" customHeight="true" spans="1:9">
      <c r="A7" s="24"/>
      <c r="B7" s="49" t="s">
        <v>111</v>
      </c>
      <c r="C7" s="54">
        <v>7362326.46</v>
      </c>
      <c r="D7" s="49" t="s">
        <v>112</v>
      </c>
      <c r="E7" s="54"/>
      <c r="F7" s="54"/>
      <c r="G7" s="54"/>
      <c r="H7" s="54"/>
      <c r="I7" s="42"/>
    </row>
    <row r="8" ht="19.95" customHeight="true" spans="1:9">
      <c r="A8" s="24"/>
      <c r="B8" s="49" t="s">
        <v>113</v>
      </c>
      <c r="C8" s="54"/>
      <c r="D8" s="49" t="s">
        <v>114</v>
      </c>
      <c r="E8" s="54"/>
      <c r="F8" s="54"/>
      <c r="G8" s="54"/>
      <c r="H8" s="54"/>
      <c r="I8" s="42"/>
    </row>
    <row r="9" ht="19.95" customHeight="true" spans="1:9">
      <c r="A9" s="24"/>
      <c r="B9" s="49" t="s">
        <v>115</v>
      </c>
      <c r="C9" s="54"/>
      <c r="D9" s="49" t="s">
        <v>116</v>
      </c>
      <c r="E9" s="54"/>
      <c r="F9" s="54"/>
      <c r="G9" s="54"/>
      <c r="H9" s="54"/>
      <c r="I9" s="42"/>
    </row>
    <row r="10" ht="19.95" customHeight="true" spans="1:9">
      <c r="A10" s="24"/>
      <c r="B10" s="49" t="s">
        <v>117</v>
      </c>
      <c r="C10" s="54">
        <v>2260450.47</v>
      </c>
      <c r="D10" s="49" t="s">
        <v>118</v>
      </c>
      <c r="E10" s="54"/>
      <c r="F10" s="54"/>
      <c r="G10" s="54"/>
      <c r="H10" s="54"/>
      <c r="I10" s="42"/>
    </row>
    <row r="11" ht="19.95" customHeight="true" spans="1:9">
      <c r="A11" s="24"/>
      <c r="B11" s="49" t="s">
        <v>111</v>
      </c>
      <c r="C11" s="54">
        <v>2260450.47</v>
      </c>
      <c r="D11" s="49" t="s">
        <v>119</v>
      </c>
      <c r="E11" s="54">
        <v>8126746.85</v>
      </c>
      <c r="F11" s="54">
        <v>8126746.85</v>
      </c>
      <c r="G11" s="54"/>
      <c r="H11" s="54"/>
      <c r="I11" s="42"/>
    </row>
    <row r="12" ht="19.95" customHeight="true" spans="1:9">
      <c r="A12" s="24"/>
      <c r="B12" s="49" t="s">
        <v>113</v>
      </c>
      <c r="C12" s="54"/>
      <c r="D12" s="49" t="s">
        <v>120</v>
      </c>
      <c r="E12" s="54"/>
      <c r="F12" s="54"/>
      <c r="G12" s="54"/>
      <c r="H12" s="54"/>
      <c r="I12" s="42"/>
    </row>
    <row r="13" ht="19.95" customHeight="true" spans="1:9">
      <c r="A13" s="24"/>
      <c r="B13" s="49" t="s">
        <v>115</v>
      </c>
      <c r="C13" s="54"/>
      <c r="D13" s="49" t="s">
        <v>121</v>
      </c>
      <c r="E13" s="54"/>
      <c r="F13" s="54"/>
      <c r="G13" s="54"/>
      <c r="H13" s="54"/>
      <c r="I13" s="42"/>
    </row>
    <row r="14" ht="19.95" customHeight="true" spans="1:9">
      <c r="A14" s="24"/>
      <c r="B14" s="49" t="s">
        <v>122</v>
      </c>
      <c r="C14" s="54"/>
      <c r="D14" s="49" t="s">
        <v>123</v>
      </c>
      <c r="E14" s="54">
        <v>659124.48</v>
      </c>
      <c r="F14" s="54">
        <v>659124.48</v>
      </c>
      <c r="G14" s="54"/>
      <c r="H14" s="54"/>
      <c r="I14" s="42"/>
    </row>
    <row r="15" ht="19.95" customHeight="true" spans="1:9">
      <c r="A15" s="24"/>
      <c r="B15" s="49" t="s">
        <v>122</v>
      </c>
      <c r="C15" s="54"/>
      <c r="D15" s="49" t="s">
        <v>124</v>
      </c>
      <c r="E15" s="54"/>
      <c r="F15" s="54"/>
      <c r="G15" s="54"/>
      <c r="H15" s="54"/>
      <c r="I15" s="42"/>
    </row>
    <row r="16" ht="19.95" customHeight="true" spans="1:9">
      <c r="A16" s="24"/>
      <c r="B16" s="49" t="s">
        <v>122</v>
      </c>
      <c r="C16" s="54"/>
      <c r="D16" s="49" t="s">
        <v>125</v>
      </c>
      <c r="E16" s="54">
        <v>329562.24</v>
      </c>
      <c r="F16" s="54">
        <v>329562.24</v>
      </c>
      <c r="G16" s="54"/>
      <c r="H16" s="54"/>
      <c r="I16" s="42"/>
    </row>
    <row r="17" ht="19.95" customHeight="true" spans="1:9">
      <c r="A17" s="24"/>
      <c r="B17" s="49" t="s">
        <v>122</v>
      </c>
      <c r="C17" s="54"/>
      <c r="D17" s="49" t="s">
        <v>126</v>
      </c>
      <c r="E17" s="54"/>
      <c r="F17" s="54"/>
      <c r="G17" s="54"/>
      <c r="H17" s="54"/>
      <c r="I17" s="42"/>
    </row>
    <row r="18" ht="19.95" customHeight="true" spans="1:9">
      <c r="A18" s="24"/>
      <c r="B18" s="49" t="s">
        <v>122</v>
      </c>
      <c r="C18" s="54"/>
      <c r="D18" s="49" t="s">
        <v>127</v>
      </c>
      <c r="E18" s="54"/>
      <c r="F18" s="54"/>
      <c r="G18" s="54"/>
      <c r="H18" s="54"/>
      <c r="I18" s="42"/>
    </row>
    <row r="19" ht="19.95" customHeight="true" spans="1:9">
      <c r="A19" s="24"/>
      <c r="B19" s="49" t="s">
        <v>122</v>
      </c>
      <c r="C19" s="54"/>
      <c r="D19" s="49" t="s">
        <v>128</v>
      </c>
      <c r="E19" s="54"/>
      <c r="F19" s="54"/>
      <c r="G19" s="54"/>
      <c r="H19" s="54"/>
      <c r="I19" s="42"/>
    </row>
    <row r="20" ht="19.95" customHeight="true" spans="1:9">
      <c r="A20" s="24"/>
      <c r="B20" s="49" t="s">
        <v>122</v>
      </c>
      <c r="C20" s="54"/>
      <c r="D20" s="49" t="s">
        <v>129</v>
      </c>
      <c r="E20" s="54"/>
      <c r="F20" s="54"/>
      <c r="G20" s="54"/>
      <c r="H20" s="54"/>
      <c r="I20" s="42"/>
    </row>
    <row r="21" ht="19.95" customHeight="true" spans="1:9">
      <c r="A21" s="24"/>
      <c r="B21" s="49" t="s">
        <v>122</v>
      </c>
      <c r="C21" s="54"/>
      <c r="D21" s="49" t="s">
        <v>130</v>
      </c>
      <c r="E21" s="54"/>
      <c r="F21" s="54"/>
      <c r="G21" s="54"/>
      <c r="H21" s="54"/>
      <c r="I21" s="42"/>
    </row>
    <row r="22" ht="19.95" customHeight="true" spans="1:9">
      <c r="A22" s="24"/>
      <c r="B22" s="49" t="s">
        <v>122</v>
      </c>
      <c r="C22" s="54"/>
      <c r="D22" s="49" t="s">
        <v>131</v>
      </c>
      <c r="E22" s="54"/>
      <c r="F22" s="54"/>
      <c r="G22" s="54"/>
      <c r="H22" s="54"/>
      <c r="I22" s="42"/>
    </row>
    <row r="23" ht="19.95" customHeight="true" spans="1:9">
      <c r="A23" s="24"/>
      <c r="B23" s="49" t="s">
        <v>122</v>
      </c>
      <c r="C23" s="54"/>
      <c r="D23" s="49" t="s">
        <v>132</v>
      </c>
      <c r="E23" s="54"/>
      <c r="F23" s="54"/>
      <c r="G23" s="54"/>
      <c r="H23" s="54"/>
      <c r="I23" s="42"/>
    </row>
    <row r="24" ht="19.95" customHeight="true" spans="1:9">
      <c r="A24" s="24"/>
      <c r="B24" s="49" t="s">
        <v>122</v>
      </c>
      <c r="C24" s="54"/>
      <c r="D24" s="49" t="s">
        <v>133</v>
      </c>
      <c r="E24" s="54"/>
      <c r="F24" s="54"/>
      <c r="G24" s="54"/>
      <c r="H24" s="54"/>
      <c r="I24" s="42"/>
    </row>
    <row r="25" ht="19.95" customHeight="true" spans="1:9">
      <c r="A25" s="24"/>
      <c r="B25" s="49" t="s">
        <v>122</v>
      </c>
      <c r="C25" s="54"/>
      <c r="D25" s="49" t="s">
        <v>134</v>
      </c>
      <c r="E25" s="54"/>
      <c r="F25" s="54"/>
      <c r="G25" s="54"/>
      <c r="H25" s="54"/>
      <c r="I25" s="42"/>
    </row>
    <row r="26" ht="19.95" customHeight="true" spans="1:9">
      <c r="A26" s="24"/>
      <c r="B26" s="49" t="s">
        <v>122</v>
      </c>
      <c r="C26" s="54"/>
      <c r="D26" s="49" t="s">
        <v>135</v>
      </c>
      <c r="E26" s="54">
        <v>494343.36</v>
      </c>
      <c r="F26" s="54">
        <v>494343.36</v>
      </c>
      <c r="G26" s="54"/>
      <c r="H26" s="54"/>
      <c r="I26" s="42"/>
    </row>
    <row r="27" ht="19.95" customHeight="true" spans="1:9">
      <c r="A27" s="24"/>
      <c r="B27" s="49" t="s">
        <v>122</v>
      </c>
      <c r="C27" s="54"/>
      <c r="D27" s="49" t="s">
        <v>136</v>
      </c>
      <c r="E27" s="54"/>
      <c r="F27" s="54"/>
      <c r="G27" s="54"/>
      <c r="H27" s="54"/>
      <c r="I27" s="42"/>
    </row>
    <row r="28" ht="19.95" customHeight="true" spans="1:9">
      <c r="A28" s="24"/>
      <c r="B28" s="49" t="s">
        <v>122</v>
      </c>
      <c r="C28" s="54"/>
      <c r="D28" s="49" t="s">
        <v>137</v>
      </c>
      <c r="E28" s="54"/>
      <c r="F28" s="54"/>
      <c r="G28" s="54"/>
      <c r="H28" s="54"/>
      <c r="I28" s="42"/>
    </row>
    <row r="29" ht="19.95" customHeight="true" spans="1:9">
      <c r="A29" s="24"/>
      <c r="B29" s="49" t="s">
        <v>122</v>
      </c>
      <c r="C29" s="54"/>
      <c r="D29" s="49" t="s">
        <v>138</v>
      </c>
      <c r="E29" s="54"/>
      <c r="F29" s="54"/>
      <c r="G29" s="54"/>
      <c r="H29" s="54"/>
      <c r="I29" s="42"/>
    </row>
    <row r="30" ht="19.95" customHeight="true" spans="1:9">
      <c r="A30" s="24"/>
      <c r="B30" s="49" t="s">
        <v>122</v>
      </c>
      <c r="C30" s="54"/>
      <c r="D30" s="49" t="s">
        <v>139</v>
      </c>
      <c r="E30" s="54">
        <v>13000</v>
      </c>
      <c r="F30" s="54">
        <v>13000</v>
      </c>
      <c r="G30" s="54"/>
      <c r="H30" s="54"/>
      <c r="I30" s="42"/>
    </row>
    <row r="31" ht="19.95" customHeight="true" spans="1:9">
      <c r="A31" s="24"/>
      <c r="B31" s="49" t="s">
        <v>122</v>
      </c>
      <c r="C31" s="54"/>
      <c r="D31" s="49" t="s">
        <v>140</v>
      </c>
      <c r="E31" s="54"/>
      <c r="F31" s="54"/>
      <c r="G31" s="54"/>
      <c r="H31" s="54"/>
      <c r="I31" s="42"/>
    </row>
    <row r="32" ht="19.95" customHeight="true" spans="1:9">
      <c r="A32" s="24"/>
      <c r="B32" s="49" t="s">
        <v>122</v>
      </c>
      <c r="C32" s="54"/>
      <c r="D32" s="49" t="s">
        <v>141</v>
      </c>
      <c r="E32" s="54"/>
      <c r="F32" s="54"/>
      <c r="G32" s="54"/>
      <c r="H32" s="54"/>
      <c r="I32" s="42"/>
    </row>
    <row r="33" ht="19.95" customHeight="true" spans="1:9">
      <c r="A33" s="24"/>
      <c r="B33" s="49" t="s">
        <v>122</v>
      </c>
      <c r="C33" s="54"/>
      <c r="D33" s="49" t="s">
        <v>142</v>
      </c>
      <c r="E33" s="54"/>
      <c r="F33" s="54"/>
      <c r="G33" s="54"/>
      <c r="H33" s="54"/>
      <c r="I33" s="42"/>
    </row>
    <row r="34" ht="8.55" customHeight="true" spans="1:9">
      <c r="A34" s="66"/>
      <c r="B34" s="66"/>
      <c r="C34" s="66"/>
      <c r="D34" s="33"/>
      <c r="E34" s="66"/>
      <c r="F34" s="66"/>
      <c r="G34" s="66"/>
      <c r="H34" s="66"/>
      <c r="I34" s="56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0"/>
  <sheetViews>
    <sheetView workbookViewId="0">
      <selection activeCell="H17" sqref="H17"/>
    </sheetView>
  </sheetViews>
  <sheetFormatPr defaultColWidth="10" defaultRowHeight="13.5"/>
  <cols>
    <col min="1" max="1" width="1.55833333333333" customWidth="true"/>
    <col min="2" max="2" width="6.84166666666667" customWidth="true"/>
    <col min="3" max="4" width="6.10833333333333" customWidth="true"/>
    <col min="5" max="5" width="13.3333333333333" customWidth="true"/>
    <col min="6" max="6" width="30.275" customWidth="true"/>
    <col min="7" max="7" width="17.4416666666667" customWidth="true"/>
    <col min="8" max="10" width="14.6666666666667" customWidth="true"/>
    <col min="11" max="11" width="12.4416666666667" customWidth="true"/>
    <col min="12" max="27" width="10.225" customWidth="true"/>
    <col min="28" max="28" width="14.6666666666667" customWidth="true"/>
    <col min="29" max="37" width="10.225" customWidth="true"/>
    <col min="38" max="38" width="14.6666666666667" customWidth="true"/>
    <col min="39" max="39" width="12.4416666666667" customWidth="true"/>
    <col min="40" max="40" width="14.6666666666667" customWidth="true"/>
    <col min="41" max="41" width="1.55833333333333" customWidth="true"/>
    <col min="42" max="43" width="9.775" customWidth="true"/>
  </cols>
  <sheetData>
    <row r="1" ht="14.25" customHeight="true" spans="1:41">
      <c r="A1" s="20"/>
      <c r="B1" s="20"/>
      <c r="C1" s="20"/>
      <c r="D1" s="20"/>
      <c r="E1" s="20"/>
      <c r="F1" s="20"/>
      <c r="G1" s="20"/>
      <c r="H1" s="20"/>
      <c r="I1" s="19"/>
      <c r="J1" s="45"/>
      <c r="K1" s="45"/>
      <c r="L1" s="19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51" t="s">
        <v>143</v>
      </c>
      <c r="AO1" s="55"/>
    </row>
    <row r="2" ht="19.95" customHeight="true" spans="1:41">
      <c r="A2" s="19"/>
      <c r="B2" s="21" t="s">
        <v>144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55"/>
    </row>
    <row r="3" ht="17.1" customHeight="true" spans="1:41">
      <c r="A3" s="22"/>
      <c r="B3" s="23" t="s">
        <v>5</v>
      </c>
      <c r="C3" s="23"/>
      <c r="D3" s="23"/>
      <c r="E3" s="23"/>
      <c r="F3" s="23"/>
      <c r="H3" s="22"/>
      <c r="I3" s="52"/>
      <c r="J3" s="58"/>
      <c r="K3" s="58"/>
      <c r="L3" s="59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2" t="s">
        <v>6</v>
      </c>
      <c r="AN3" s="52"/>
      <c r="AO3" s="55"/>
    </row>
    <row r="4" ht="21.3" customHeight="true" spans="1:41">
      <c r="A4" s="24"/>
      <c r="B4" s="27" t="s">
        <v>9</v>
      </c>
      <c r="C4" s="27"/>
      <c r="D4" s="27"/>
      <c r="E4" s="27"/>
      <c r="F4" s="27"/>
      <c r="G4" s="27" t="s">
        <v>145</v>
      </c>
      <c r="H4" s="27" t="s">
        <v>146</v>
      </c>
      <c r="I4" s="27"/>
      <c r="J4" s="27"/>
      <c r="K4" s="27"/>
      <c r="L4" s="27"/>
      <c r="M4" s="27"/>
      <c r="N4" s="27"/>
      <c r="O4" s="27"/>
      <c r="P4" s="27"/>
      <c r="Q4" s="27"/>
      <c r="R4" s="27" t="s">
        <v>147</v>
      </c>
      <c r="S4" s="27"/>
      <c r="T4" s="27"/>
      <c r="U4" s="27"/>
      <c r="V4" s="27"/>
      <c r="W4" s="27"/>
      <c r="X4" s="27"/>
      <c r="Y4" s="27"/>
      <c r="Z4" s="27"/>
      <c r="AA4" s="27"/>
      <c r="AB4" s="27" t="s">
        <v>148</v>
      </c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55"/>
    </row>
    <row r="5" ht="21.3" customHeight="true" spans="1:41">
      <c r="A5" s="24"/>
      <c r="B5" s="27"/>
      <c r="C5" s="27" t="s">
        <v>80</v>
      </c>
      <c r="D5" s="27"/>
      <c r="E5" s="27" t="s">
        <v>70</v>
      </c>
      <c r="F5" s="27" t="s">
        <v>71</v>
      </c>
      <c r="G5" s="27"/>
      <c r="H5" s="27" t="s">
        <v>59</v>
      </c>
      <c r="I5" s="27" t="s">
        <v>149</v>
      </c>
      <c r="J5" s="27"/>
      <c r="K5" s="27"/>
      <c r="L5" s="27" t="s">
        <v>150</v>
      </c>
      <c r="M5" s="27"/>
      <c r="N5" s="27"/>
      <c r="O5" s="27" t="s">
        <v>151</v>
      </c>
      <c r="P5" s="27"/>
      <c r="Q5" s="27"/>
      <c r="R5" s="27" t="s">
        <v>59</v>
      </c>
      <c r="S5" s="27" t="s">
        <v>149</v>
      </c>
      <c r="T5" s="27"/>
      <c r="U5" s="27"/>
      <c r="V5" s="27" t="s">
        <v>150</v>
      </c>
      <c r="W5" s="27"/>
      <c r="X5" s="27"/>
      <c r="Y5" s="27" t="s">
        <v>151</v>
      </c>
      <c r="Z5" s="27"/>
      <c r="AA5" s="27"/>
      <c r="AB5" s="27" t="s">
        <v>59</v>
      </c>
      <c r="AC5" s="27" t="s">
        <v>149</v>
      </c>
      <c r="AD5" s="27"/>
      <c r="AE5" s="27"/>
      <c r="AF5" s="27" t="s">
        <v>150</v>
      </c>
      <c r="AG5" s="27"/>
      <c r="AH5" s="27"/>
      <c r="AI5" s="27" t="s">
        <v>151</v>
      </c>
      <c r="AJ5" s="27"/>
      <c r="AK5" s="27"/>
      <c r="AL5" s="27" t="s">
        <v>152</v>
      </c>
      <c r="AM5" s="27"/>
      <c r="AN5" s="27"/>
      <c r="AO5" s="55"/>
    </row>
    <row r="6" ht="21.3" customHeight="true" spans="1:41">
      <c r="A6" s="33"/>
      <c r="B6" s="27"/>
      <c r="C6" s="27" t="s">
        <v>81</v>
      </c>
      <c r="D6" s="27" t="s">
        <v>82</v>
      </c>
      <c r="E6" s="27"/>
      <c r="F6" s="27"/>
      <c r="G6" s="27"/>
      <c r="H6" s="27"/>
      <c r="I6" s="27" t="s">
        <v>153</v>
      </c>
      <c r="J6" s="27" t="s">
        <v>76</v>
      </c>
      <c r="K6" s="27" t="s">
        <v>77</v>
      </c>
      <c r="L6" s="27" t="s">
        <v>153</v>
      </c>
      <c r="M6" s="27" t="s">
        <v>76</v>
      </c>
      <c r="N6" s="27" t="s">
        <v>77</v>
      </c>
      <c r="O6" s="27" t="s">
        <v>153</v>
      </c>
      <c r="P6" s="27" t="s">
        <v>76</v>
      </c>
      <c r="Q6" s="27" t="s">
        <v>77</v>
      </c>
      <c r="R6" s="27"/>
      <c r="S6" s="27" t="s">
        <v>153</v>
      </c>
      <c r="T6" s="27" t="s">
        <v>76</v>
      </c>
      <c r="U6" s="27" t="s">
        <v>77</v>
      </c>
      <c r="V6" s="27" t="s">
        <v>153</v>
      </c>
      <c r="W6" s="27" t="s">
        <v>76</v>
      </c>
      <c r="X6" s="27" t="s">
        <v>77</v>
      </c>
      <c r="Y6" s="27" t="s">
        <v>153</v>
      </c>
      <c r="Z6" s="27" t="s">
        <v>76</v>
      </c>
      <c r="AA6" s="27" t="s">
        <v>77</v>
      </c>
      <c r="AB6" s="27"/>
      <c r="AC6" s="27" t="s">
        <v>153</v>
      </c>
      <c r="AD6" s="27" t="s">
        <v>76</v>
      </c>
      <c r="AE6" s="27" t="s">
        <v>77</v>
      </c>
      <c r="AF6" s="27" t="s">
        <v>153</v>
      </c>
      <c r="AG6" s="27" t="s">
        <v>76</v>
      </c>
      <c r="AH6" s="27" t="s">
        <v>77</v>
      </c>
      <c r="AI6" s="27" t="s">
        <v>153</v>
      </c>
      <c r="AJ6" s="27" t="s">
        <v>76</v>
      </c>
      <c r="AK6" s="27" t="s">
        <v>77</v>
      </c>
      <c r="AL6" s="27" t="s">
        <v>153</v>
      </c>
      <c r="AM6" s="27" t="s">
        <v>76</v>
      </c>
      <c r="AN6" s="27" t="s">
        <v>77</v>
      </c>
      <c r="AO6" s="55"/>
    </row>
    <row r="7" ht="19.95" customHeight="true" spans="1:41">
      <c r="A7" s="24"/>
      <c r="B7" s="47"/>
      <c r="C7" s="47"/>
      <c r="D7" s="47"/>
      <c r="E7" s="47"/>
      <c r="F7" s="29" t="s">
        <v>72</v>
      </c>
      <c r="G7" s="53">
        <f>G8+G10+G13+G15</f>
        <v>9622776.93</v>
      </c>
      <c r="H7" s="53">
        <f>H8+H10+H13+H15</f>
        <v>7362326.46</v>
      </c>
      <c r="I7" s="53">
        <f>I8+I10+I13+I15</f>
        <v>7362326.46</v>
      </c>
      <c r="J7" s="53">
        <f>J8+J10+J13+J15</f>
        <v>6879326.46</v>
      </c>
      <c r="K7" s="53">
        <f>K8+K10+K13+K15</f>
        <v>483000</v>
      </c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>
        <f>AB8+AB10+AB13+AB15</f>
        <v>2260450.47</v>
      </c>
      <c r="AC7" s="53"/>
      <c r="AD7" s="53"/>
      <c r="AE7" s="53"/>
      <c r="AF7" s="53"/>
      <c r="AG7" s="53"/>
      <c r="AH7" s="53"/>
      <c r="AI7" s="53"/>
      <c r="AJ7" s="53"/>
      <c r="AK7" s="53"/>
      <c r="AL7" s="53">
        <f>AL8+AL10+AL13+AL15</f>
        <v>2260450.47</v>
      </c>
      <c r="AM7" s="53">
        <f>AM8+AM10+AM13+AM15</f>
        <v>155566.76</v>
      </c>
      <c r="AN7" s="53">
        <f>AN8+AN10+AN13+AN15</f>
        <v>2104883.71</v>
      </c>
      <c r="AO7" s="55"/>
    </row>
    <row r="8" ht="19.95" customHeight="true" spans="1:40">
      <c r="A8" s="24"/>
      <c r="B8" s="49" t="s">
        <v>154</v>
      </c>
      <c r="C8" s="48" t="s">
        <v>23</v>
      </c>
      <c r="D8" s="48"/>
      <c r="E8" s="49">
        <v>611676</v>
      </c>
      <c r="F8" s="49" t="s">
        <v>155</v>
      </c>
      <c r="G8" s="54">
        <v>88455.93</v>
      </c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>
        <v>88455.93</v>
      </c>
      <c r="AC8" s="54"/>
      <c r="AD8" s="54"/>
      <c r="AE8" s="54"/>
      <c r="AF8" s="54"/>
      <c r="AG8" s="54"/>
      <c r="AH8" s="54"/>
      <c r="AI8" s="54"/>
      <c r="AJ8" s="54"/>
      <c r="AK8" s="54"/>
      <c r="AL8" s="54">
        <v>88455.93</v>
      </c>
      <c r="AM8" s="54">
        <v>88455.93</v>
      </c>
      <c r="AN8" s="54"/>
    </row>
    <row r="9" ht="19.95" customHeight="true" spans="1:40">
      <c r="A9" s="24"/>
      <c r="C9" s="49" t="s">
        <v>154</v>
      </c>
      <c r="D9" s="48" t="s">
        <v>86</v>
      </c>
      <c r="E9" s="49">
        <v>611676</v>
      </c>
      <c r="F9" s="49" t="s">
        <v>156</v>
      </c>
      <c r="G9" s="54">
        <v>88455.93</v>
      </c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>
        <v>88455.93</v>
      </c>
      <c r="AC9" s="54"/>
      <c r="AD9" s="54"/>
      <c r="AE9" s="54"/>
      <c r="AF9" s="54"/>
      <c r="AG9" s="54"/>
      <c r="AH9" s="54"/>
      <c r="AI9" s="54"/>
      <c r="AJ9" s="54"/>
      <c r="AK9" s="54"/>
      <c r="AL9" s="54">
        <v>88455.93</v>
      </c>
      <c r="AM9" s="54">
        <v>88455.93</v>
      </c>
      <c r="AN9" s="54"/>
    </row>
    <row r="10" ht="19.95" customHeight="true" spans="2:40">
      <c r="B10" s="49" t="s">
        <v>157</v>
      </c>
      <c r="C10" s="48" t="s">
        <v>23</v>
      </c>
      <c r="D10" s="48"/>
      <c r="E10" s="49">
        <v>611676</v>
      </c>
      <c r="F10" s="49" t="s">
        <v>158</v>
      </c>
      <c r="G10" s="54">
        <v>7862134.94</v>
      </c>
      <c r="H10" s="54">
        <v>7235966.46</v>
      </c>
      <c r="I10" s="54">
        <v>7235966.46</v>
      </c>
      <c r="J10" s="54">
        <v>6752966.46</v>
      </c>
      <c r="K10" s="54">
        <v>483000</v>
      </c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>
        <v>626168.48</v>
      </c>
      <c r="AC10" s="54"/>
      <c r="AD10" s="54"/>
      <c r="AE10" s="54"/>
      <c r="AF10" s="54"/>
      <c r="AG10" s="54"/>
      <c r="AH10" s="54"/>
      <c r="AI10" s="54"/>
      <c r="AJ10" s="54"/>
      <c r="AK10" s="54"/>
      <c r="AL10" s="54">
        <v>626168.48</v>
      </c>
      <c r="AM10" s="54">
        <v>67110.83</v>
      </c>
      <c r="AN10" s="54">
        <v>559057.65</v>
      </c>
    </row>
    <row r="11" ht="19.95" customHeight="true" spans="1:40">
      <c r="A11" s="24"/>
      <c r="C11" s="49" t="s">
        <v>157</v>
      </c>
      <c r="D11" s="48" t="s">
        <v>86</v>
      </c>
      <c r="E11" s="49">
        <v>611676</v>
      </c>
      <c r="F11" s="49" t="s">
        <v>159</v>
      </c>
      <c r="G11" s="54">
        <v>5965272.89</v>
      </c>
      <c r="H11" s="54">
        <v>5965272.89</v>
      </c>
      <c r="I11" s="54">
        <v>5965272.89</v>
      </c>
      <c r="J11" s="54">
        <v>5965272.89</v>
      </c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</row>
    <row r="12" ht="19.95" customHeight="true" spans="3:40">
      <c r="C12" s="49" t="s">
        <v>157</v>
      </c>
      <c r="D12" s="48" t="s">
        <v>85</v>
      </c>
      <c r="E12" s="49">
        <v>611676</v>
      </c>
      <c r="F12" s="49" t="s">
        <v>160</v>
      </c>
      <c r="G12" s="54">
        <v>1896862.05</v>
      </c>
      <c r="H12" s="54">
        <v>1270693.57</v>
      </c>
      <c r="I12" s="54">
        <v>1270693.57</v>
      </c>
      <c r="J12" s="54">
        <v>787693.57</v>
      </c>
      <c r="K12" s="54">
        <v>483000</v>
      </c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>
        <v>626168.48</v>
      </c>
      <c r="AC12" s="54"/>
      <c r="AD12" s="54"/>
      <c r="AE12" s="54"/>
      <c r="AF12" s="54"/>
      <c r="AG12" s="54"/>
      <c r="AH12" s="54"/>
      <c r="AI12" s="54"/>
      <c r="AJ12" s="54"/>
      <c r="AK12" s="54"/>
      <c r="AL12" s="54">
        <v>626168.48</v>
      </c>
      <c r="AM12" s="54">
        <v>67110.83</v>
      </c>
      <c r="AN12" s="54">
        <v>559057.65</v>
      </c>
    </row>
    <row r="13" ht="19.95" customHeight="true" spans="2:40">
      <c r="B13" s="49" t="s">
        <v>161</v>
      </c>
      <c r="C13" s="48" t="s">
        <v>23</v>
      </c>
      <c r="D13" s="48"/>
      <c r="E13" s="49">
        <v>611676</v>
      </c>
      <c r="F13" s="49" t="s">
        <v>162</v>
      </c>
      <c r="G13" s="54">
        <v>126360</v>
      </c>
      <c r="H13" s="54">
        <v>126360</v>
      </c>
      <c r="I13" s="54">
        <v>126360</v>
      </c>
      <c r="J13" s="54">
        <v>126360</v>
      </c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</row>
    <row r="14" ht="19.95" customHeight="true" spans="3:40">
      <c r="C14" s="49" t="s">
        <v>161</v>
      </c>
      <c r="D14" s="48" t="s">
        <v>86</v>
      </c>
      <c r="E14" s="49">
        <v>611676</v>
      </c>
      <c r="F14" s="49" t="s">
        <v>163</v>
      </c>
      <c r="G14" s="54">
        <v>126360</v>
      </c>
      <c r="H14" s="54">
        <v>126360</v>
      </c>
      <c r="I14" s="54">
        <v>126360</v>
      </c>
      <c r="J14" s="54">
        <v>126360</v>
      </c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</row>
    <row r="15" ht="19.95" customHeight="true" spans="2:40">
      <c r="B15" s="49" t="s">
        <v>164</v>
      </c>
      <c r="C15" s="48" t="s">
        <v>23</v>
      </c>
      <c r="D15" s="48"/>
      <c r="E15" s="49">
        <v>611676</v>
      </c>
      <c r="F15" s="49" t="s">
        <v>165</v>
      </c>
      <c r="G15" s="54">
        <v>1545826.06</v>
      </c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>
        <v>1545826.06</v>
      </c>
      <c r="AC15" s="54"/>
      <c r="AD15" s="54"/>
      <c r="AE15" s="54"/>
      <c r="AF15" s="54"/>
      <c r="AG15" s="54"/>
      <c r="AH15" s="54"/>
      <c r="AI15" s="54"/>
      <c r="AJ15" s="54"/>
      <c r="AK15" s="54"/>
      <c r="AL15" s="54">
        <v>1545826.06</v>
      </c>
      <c r="AM15" s="54"/>
      <c r="AN15" s="54">
        <v>1545826.06</v>
      </c>
    </row>
    <row r="16" ht="19.95" customHeight="true" spans="1:40">
      <c r="A16" s="24"/>
      <c r="C16" s="49" t="s">
        <v>164</v>
      </c>
      <c r="D16" s="48" t="s">
        <v>166</v>
      </c>
      <c r="E16" s="49">
        <v>611676</v>
      </c>
      <c r="F16" s="49" t="s">
        <v>167</v>
      </c>
      <c r="G16" s="54">
        <v>1545826.06</v>
      </c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>
        <v>1545826.06</v>
      </c>
      <c r="AC16" s="54"/>
      <c r="AD16" s="54"/>
      <c r="AE16" s="54"/>
      <c r="AF16" s="54"/>
      <c r="AG16" s="54"/>
      <c r="AH16" s="54"/>
      <c r="AI16" s="54"/>
      <c r="AJ16" s="54"/>
      <c r="AK16" s="54"/>
      <c r="AL16" s="54">
        <v>1545826.06</v>
      </c>
      <c r="AM16" s="54"/>
      <c r="AN16" s="54">
        <v>1545826.06</v>
      </c>
    </row>
    <row r="17" ht="19.95" customHeight="true" spans="1:41">
      <c r="A17" s="24"/>
      <c r="B17" s="49"/>
      <c r="C17" s="48"/>
      <c r="D17" s="48"/>
      <c r="E17" s="49"/>
      <c r="F17" s="49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5"/>
    </row>
    <row r="18" ht="19.95" customHeight="true" spans="2:41">
      <c r="B18" s="49"/>
      <c r="C18" s="48"/>
      <c r="D18" s="48"/>
      <c r="E18" s="49"/>
      <c r="F18" s="49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5"/>
    </row>
    <row r="19" ht="19.95" customHeight="true" spans="2:41">
      <c r="B19" s="49"/>
      <c r="C19" s="48"/>
      <c r="D19" s="48"/>
      <c r="E19" s="49"/>
      <c r="F19" s="49"/>
      <c r="G19" s="54"/>
      <c r="H19" s="54"/>
      <c r="I19" s="54"/>
      <c r="J19" s="54"/>
      <c r="K19" s="60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5"/>
    </row>
    <row r="20" ht="19.95" customHeight="true" spans="1:41">
      <c r="A20" s="24"/>
      <c r="B20" s="49"/>
      <c r="C20" s="48"/>
      <c r="D20" s="48"/>
      <c r="E20" s="49"/>
      <c r="F20" s="49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5"/>
    </row>
    <row r="21" ht="19.95" customHeight="true" spans="2:41">
      <c r="B21" s="49"/>
      <c r="C21" s="48"/>
      <c r="D21" s="48"/>
      <c r="E21" s="49"/>
      <c r="F21" s="49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5"/>
    </row>
    <row r="22" ht="19.95" customHeight="true" spans="2:41">
      <c r="B22" s="49"/>
      <c r="C22" s="48"/>
      <c r="D22" s="48"/>
      <c r="E22" s="49"/>
      <c r="F22" s="49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5"/>
    </row>
    <row r="23" ht="19.95" customHeight="true" spans="2:41">
      <c r="B23" s="49"/>
      <c r="C23" s="48"/>
      <c r="D23" s="48"/>
      <c r="E23" s="49"/>
      <c r="F23" s="49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5"/>
    </row>
    <row r="24" ht="19.95" customHeight="true" spans="2:41">
      <c r="B24" s="49"/>
      <c r="C24" s="48"/>
      <c r="D24" s="48"/>
      <c r="E24" s="49"/>
      <c r="F24" s="49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5"/>
    </row>
    <row r="25" ht="19.95" customHeight="true" spans="2:41">
      <c r="B25" s="49"/>
      <c r="C25" s="48"/>
      <c r="D25" s="48"/>
      <c r="E25" s="49"/>
      <c r="F25" s="49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5"/>
    </row>
    <row r="26" ht="19.95" customHeight="true" spans="2:41">
      <c r="B26" s="49"/>
      <c r="C26" s="48"/>
      <c r="D26" s="48"/>
      <c r="E26" s="49"/>
      <c r="F26" s="49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5"/>
    </row>
    <row r="27" ht="19.95" customHeight="true" spans="2:41">
      <c r="B27" s="49"/>
      <c r="C27" s="48"/>
      <c r="D27" s="48"/>
      <c r="E27" s="49"/>
      <c r="F27" s="49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5"/>
    </row>
    <row r="28" ht="19.95" customHeight="true" spans="2:41">
      <c r="B28" s="49"/>
      <c r="C28" s="48"/>
      <c r="D28" s="48"/>
      <c r="E28" s="49"/>
      <c r="F28" s="49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5"/>
    </row>
    <row r="29" ht="19.95" customHeight="true" spans="2:41">
      <c r="B29" s="49"/>
      <c r="C29" s="48"/>
      <c r="D29" s="48"/>
      <c r="E29" s="49"/>
      <c r="F29" s="49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5"/>
    </row>
    <row r="30" ht="19.95" customHeight="true" spans="2:41">
      <c r="B30" s="49"/>
      <c r="C30" s="48"/>
      <c r="D30" s="48"/>
      <c r="E30" s="49"/>
      <c r="F30" s="49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5"/>
    </row>
    <row r="31" ht="19.95" customHeight="true" spans="2:41">
      <c r="B31" s="49"/>
      <c r="C31" s="48"/>
      <c r="D31" s="48"/>
      <c r="E31" s="49"/>
      <c r="F31" s="49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5"/>
    </row>
    <row r="32" ht="19.95" customHeight="true" spans="2:41">
      <c r="B32" s="49"/>
      <c r="C32" s="48"/>
      <c r="D32" s="48"/>
      <c r="E32" s="49"/>
      <c r="F32" s="49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5"/>
    </row>
    <row r="33" ht="19.95" customHeight="true" spans="2:41">
      <c r="B33" s="49"/>
      <c r="C33" s="48"/>
      <c r="D33" s="48"/>
      <c r="E33" s="49"/>
      <c r="F33" s="49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5"/>
    </row>
    <row r="34" ht="19.95" customHeight="true" spans="2:41">
      <c r="B34" s="49"/>
      <c r="C34" s="48"/>
      <c r="D34" s="48"/>
      <c r="E34" s="49"/>
      <c r="F34" s="49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5"/>
    </row>
    <row r="35" ht="19.95" customHeight="true" spans="2:41">
      <c r="B35" s="49"/>
      <c r="C35" s="48"/>
      <c r="D35" s="48"/>
      <c r="E35" s="49"/>
      <c r="F35" s="49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5"/>
    </row>
    <row r="36" ht="19.95" customHeight="true" spans="2:41">
      <c r="B36" s="49"/>
      <c r="C36" s="48"/>
      <c r="D36" s="48"/>
      <c r="E36" s="49"/>
      <c r="F36" s="49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5"/>
    </row>
    <row r="37" ht="19.95" customHeight="true" spans="2:41">
      <c r="B37" s="49"/>
      <c r="C37" s="48"/>
      <c r="D37" s="48"/>
      <c r="E37" s="49"/>
      <c r="F37" s="49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5"/>
    </row>
    <row r="38" ht="19.95" customHeight="true" spans="1:41">
      <c r="A38" s="24"/>
      <c r="B38" s="49"/>
      <c r="C38" s="48"/>
      <c r="D38" s="48"/>
      <c r="E38" s="49"/>
      <c r="F38" s="49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5"/>
    </row>
    <row r="39" ht="19.95" customHeight="true" spans="1:41">
      <c r="A39" s="24"/>
      <c r="B39" s="49"/>
      <c r="C39" s="48"/>
      <c r="D39" s="48"/>
      <c r="E39" s="49"/>
      <c r="F39" s="49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5"/>
    </row>
    <row r="40" ht="8.55" customHeight="true" spans="1:41">
      <c r="A40" s="31"/>
      <c r="B40" s="50"/>
      <c r="C40" s="31"/>
      <c r="D40" s="31"/>
      <c r="E40" s="50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56"/>
    </row>
  </sheetData>
  <mergeCells count="27">
    <mergeCell ref="B1:D1"/>
    <mergeCell ref="B2:AN2"/>
    <mergeCell ref="B3:F3"/>
    <mergeCell ref="AM3:AN3"/>
    <mergeCell ref="B4:F4"/>
    <mergeCell ref="H4:Q4"/>
    <mergeCell ref="R4:AA4"/>
    <mergeCell ref="AB4:AN4"/>
    <mergeCell ref="C5:D5"/>
    <mergeCell ref="I5:K5"/>
    <mergeCell ref="L5:N5"/>
    <mergeCell ref="O5:Q5"/>
    <mergeCell ref="S5:U5"/>
    <mergeCell ref="V5:X5"/>
    <mergeCell ref="Y5:AA5"/>
    <mergeCell ref="AC5:AE5"/>
    <mergeCell ref="AF5:AH5"/>
    <mergeCell ref="AI5:AK5"/>
    <mergeCell ref="AL5:AN5"/>
    <mergeCell ref="A16:A17"/>
    <mergeCell ref="B5:B6"/>
    <mergeCell ref="E5:E6"/>
    <mergeCell ref="F5:F6"/>
    <mergeCell ref="G4:G6"/>
    <mergeCell ref="H5:H6"/>
    <mergeCell ref="R5:R6"/>
    <mergeCell ref="AB5:AB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pane ySplit="6" topLeftCell="A7" activePane="bottomLeft" state="frozen"/>
      <selection/>
      <selection pane="bottomLeft" activeCell="J20" sqref="J20"/>
    </sheetView>
  </sheetViews>
  <sheetFormatPr defaultColWidth="10" defaultRowHeight="13.5"/>
  <cols>
    <col min="1" max="1" width="1.55833333333333" customWidth="true"/>
    <col min="2" max="4" width="6.10833333333333" customWidth="true"/>
    <col min="5" max="5" width="41" customWidth="true"/>
    <col min="6" max="7" width="17.4416666666667" customWidth="true"/>
    <col min="8" max="8" width="16.4416666666667" customWidth="true"/>
    <col min="9" max="9" width="1.55833333333333" customWidth="true"/>
    <col min="10" max="11" width="9.775" customWidth="true"/>
  </cols>
  <sheetData>
    <row r="1" ht="14.25" customHeight="true" spans="1:9">
      <c r="A1" s="19"/>
      <c r="B1" s="38"/>
      <c r="C1" s="38"/>
      <c r="D1" s="38"/>
      <c r="E1" s="38"/>
      <c r="F1" s="38" t="s">
        <v>168</v>
      </c>
      <c r="G1" s="38"/>
      <c r="H1" s="38"/>
      <c r="I1" s="24"/>
    </row>
    <row r="2" ht="19.95" customHeight="true" spans="1:8">
      <c r="A2" s="19"/>
      <c r="B2" s="21" t="s">
        <v>169</v>
      </c>
      <c r="C2" s="21"/>
      <c r="D2" s="21"/>
      <c r="E2" s="21"/>
      <c r="F2" s="21"/>
      <c r="G2" s="21"/>
      <c r="H2" s="21"/>
    </row>
    <row r="3" ht="17.1" customHeight="true" spans="1:9">
      <c r="A3" s="22"/>
      <c r="B3" s="23" t="s">
        <v>5</v>
      </c>
      <c r="C3" s="23"/>
      <c r="D3" s="23"/>
      <c r="E3" s="23"/>
      <c r="F3" s="22"/>
      <c r="H3" s="52" t="s">
        <v>6</v>
      </c>
      <c r="I3" s="40"/>
    </row>
    <row r="4" ht="21.3" customHeight="true" spans="1:9">
      <c r="A4" s="28"/>
      <c r="B4" s="25" t="s">
        <v>9</v>
      </c>
      <c r="C4" s="25"/>
      <c r="D4" s="25"/>
      <c r="E4" s="25"/>
      <c r="F4" s="25" t="s">
        <v>59</v>
      </c>
      <c r="G4" s="46" t="s">
        <v>170</v>
      </c>
      <c r="H4" s="46" t="s">
        <v>148</v>
      </c>
      <c r="I4" s="42"/>
    </row>
    <row r="5" ht="21.3" customHeight="true" spans="1:9">
      <c r="A5" s="28"/>
      <c r="B5" s="25" t="s">
        <v>80</v>
      </c>
      <c r="C5" s="25"/>
      <c r="D5" s="25"/>
      <c r="E5" s="25" t="s">
        <v>171</v>
      </c>
      <c r="F5" s="25"/>
      <c r="G5" s="46"/>
      <c r="H5" s="46"/>
      <c r="I5" s="42"/>
    </row>
    <row r="6" ht="21.3" customHeight="true" spans="1:9">
      <c r="A6" s="26"/>
      <c r="B6" s="25" t="s">
        <v>81</v>
      </c>
      <c r="C6" s="25" t="s">
        <v>82</v>
      </c>
      <c r="D6" s="25" t="s">
        <v>83</v>
      </c>
      <c r="E6" s="25"/>
      <c r="F6" s="25"/>
      <c r="G6" s="46"/>
      <c r="H6" s="46"/>
      <c r="I6" s="42"/>
    </row>
    <row r="7" ht="19.95" customHeight="true" spans="1:9">
      <c r="A7" s="28"/>
      <c r="B7" s="29"/>
      <c r="C7" s="29"/>
      <c r="D7" s="29"/>
      <c r="E7" s="29" t="s">
        <v>72</v>
      </c>
      <c r="F7" s="35">
        <f t="shared" ref="F7:F21" si="0">G7+H7</f>
        <v>9622776.93</v>
      </c>
      <c r="G7" s="35">
        <f>G8+G13+G15+G17</f>
        <v>7362326.46</v>
      </c>
      <c r="H7" s="35">
        <f>H8+H19</f>
        <v>2260450.47</v>
      </c>
      <c r="I7" s="43"/>
    </row>
    <row r="8" ht="19.95" customHeight="true" spans="1:9">
      <c r="A8" s="26"/>
      <c r="B8" s="30"/>
      <c r="C8" s="30"/>
      <c r="D8" s="30"/>
      <c r="E8" s="30" t="s">
        <v>172</v>
      </c>
      <c r="F8" s="35">
        <f t="shared" si="0"/>
        <v>8126746.85</v>
      </c>
      <c r="G8" s="36">
        <f>SUM(G9:G12)</f>
        <v>5879296.38</v>
      </c>
      <c r="H8" s="36">
        <f>SUM(H9:H12)</f>
        <v>2247450.47</v>
      </c>
      <c r="I8" s="41"/>
    </row>
    <row r="9" ht="19.95" customHeight="true" spans="1:9">
      <c r="A9" s="26"/>
      <c r="B9" s="30" t="s">
        <v>84</v>
      </c>
      <c r="C9" s="30" t="s">
        <v>85</v>
      </c>
      <c r="D9" s="30" t="s">
        <v>86</v>
      </c>
      <c r="E9" s="30" t="s">
        <v>173</v>
      </c>
      <c r="F9" s="35">
        <f t="shared" si="0"/>
        <v>644418.96</v>
      </c>
      <c r="G9" s="37">
        <v>605000</v>
      </c>
      <c r="H9" s="37">
        <v>39418.96</v>
      </c>
      <c r="I9" s="42"/>
    </row>
    <row r="10" ht="19.95" customHeight="true" spans="1:9">
      <c r="A10" s="26"/>
      <c r="B10" s="30" t="s">
        <v>84</v>
      </c>
      <c r="C10" s="30" t="s">
        <v>85</v>
      </c>
      <c r="D10" s="30" t="s">
        <v>85</v>
      </c>
      <c r="E10" s="30" t="s">
        <v>174</v>
      </c>
      <c r="F10" s="35">
        <f t="shared" si="0"/>
        <v>5668501.83</v>
      </c>
      <c r="G10" s="37">
        <v>5096696.38</v>
      </c>
      <c r="H10" s="37">
        <v>571805.45</v>
      </c>
      <c r="I10" s="42"/>
    </row>
    <row r="11" ht="19.95" customHeight="true" spans="1:9">
      <c r="A11" s="57"/>
      <c r="B11" s="30" t="s">
        <v>84</v>
      </c>
      <c r="C11" s="30" t="s">
        <v>85</v>
      </c>
      <c r="D11" s="30" t="s">
        <v>90</v>
      </c>
      <c r="E11" s="30" t="s">
        <v>175</v>
      </c>
      <c r="F11" s="35">
        <f t="shared" si="0"/>
        <v>268000</v>
      </c>
      <c r="G11" s="37">
        <v>177600</v>
      </c>
      <c r="H11" s="37">
        <v>90400</v>
      </c>
      <c r="I11" s="42"/>
    </row>
    <row r="12" ht="19.95" customHeight="true" spans="1:9">
      <c r="A12" s="57"/>
      <c r="B12" s="30">
        <v>205</v>
      </c>
      <c r="C12" s="30">
        <v>99</v>
      </c>
      <c r="D12" s="30">
        <v>99</v>
      </c>
      <c r="E12" s="30" t="s">
        <v>176</v>
      </c>
      <c r="F12" s="35">
        <f t="shared" si="0"/>
        <v>1545826.06</v>
      </c>
      <c r="G12" s="37"/>
      <c r="H12" s="37">
        <v>1545826.06</v>
      </c>
      <c r="I12" s="42"/>
    </row>
    <row r="13" ht="19.95" customHeight="true" spans="2:9">
      <c r="B13" s="30"/>
      <c r="C13" s="30"/>
      <c r="D13" s="30"/>
      <c r="E13" s="30" t="s">
        <v>177</v>
      </c>
      <c r="F13" s="35">
        <f t="shared" si="0"/>
        <v>659124.48</v>
      </c>
      <c r="G13" s="36">
        <v>659124.48</v>
      </c>
      <c r="H13" s="36"/>
      <c r="I13" s="41"/>
    </row>
    <row r="14" ht="19.95" customHeight="true" spans="1:9">
      <c r="A14" s="26"/>
      <c r="B14" s="30" t="s">
        <v>92</v>
      </c>
      <c r="C14" s="30" t="s">
        <v>93</v>
      </c>
      <c r="D14" s="30" t="s">
        <v>93</v>
      </c>
      <c r="E14" s="30" t="s">
        <v>178</v>
      </c>
      <c r="F14" s="35">
        <f t="shared" si="0"/>
        <v>659124.48</v>
      </c>
      <c r="G14" s="36">
        <v>659124.48</v>
      </c>
      <c r="H14" s="37"/>
      <c r="I14" s="42"/>
    </row>
    <row r="15" ht="19.95" customHeight="true" spans="2:9">
      <c r="B15" s="30"/>
      <c r="C15" s="30"/>
      <c r="D15" s="30"/>
      <c r="E15" s="30" t="s">
        <v>179</v>
      </c>
      <c r="F15" s="35">
        <f t="shared" si="0"/>
        <v>329562.24</v>
      </c>
      <c r="G15" s="37">
        <v>329562.24</v>
      </c>
      <c r="H15" s="36"/>
      <c r="I15" s="41"/>
    </row>
    <row r="16" ht="19.95" customHeight="true" spans="1:9">
      <c r="A16" s="26"/>
      <c r="B16" s="30" t="s">
        <v>95</v>
      </c>
      <c r="C16" s="30" t="s">
        <v>96</v>
      </c>
      <c r="D16" s="30" t="s">
        <v>85</v>
      </c>
      <c r="E16" s="30" t="s">
        <v>180</v>
      </c>
      <c r="F16" s="35">
        <f t="shared" si="0"/>
        <v>329562.24</v>
      </c>
      <c r="G16" s="37">
        <v>329562.24</v>
      </c>
      <c r="H16" s="37"/>
      <c r="I16" s="42"/>
    </row>
    <row r="17" ht="19.95" customHeight="true" spans="2:9">
      <c r="B17" s="30"/>
      <c r="C17" s="30"/>
      <c r="D17" s="30"/>
      <c r="E17" s="30" t="s">
        <v>181</v>
      </c>
      <c r="F17" s="35">
        <f t="shared" si="0"/>
        <v>494343.36</v>
      </c>
      <c r="G17" s="37">
        <v>494343.36</v>
      </c>
      <c r="H17" s="36"/>
      <c r="I17" s="41"/>
    </row>
    <row r="18" ht="19.95" customHeight="true" spans="1:9">
      <c r="A18" s="26"/>
      <c r="B18" s="30" t="s">
        <v>98</v>
      </c>
      <c r="C18" s="30" t="s">
        <v>85</v>
      </c>
      <c r="D18" s="30" t="s">
        <v>86</v>
      </c>
      <c r="E18" s="30" t="s">
        <v>182</v>
      </c>
      <c r="F18" s="35">
        <f t="shared" si="0"/>
        <v>494343.36</v>
      </c>
      <c r="G18" s="37">
        <v>494343.36</v>
      </c>
      <c r="H18" s="37"/>
      <c r="I18" s="42"/>
    </row>
    <row r="19" ht="19.95" customHeight="true" spans="2:9">
      <c r="B19" s="30"/>
      <c r="C19" s="30"/>
      <c r="D19" s="30"/>
      <c r="E19" s="30" t="s">
        <v>183</v>
      </c>
      <c r="F19" s="35">
        <f t="shared" si="0"/>
        <v>13000</v>
      </c>
      <c r="G19" s="36"/>
      <c r="H19" s="37">
        <v>13000</v>
      </c>
      <c r="I19" s="41"/>
    </row>
    <row r="20" ht="19.95" customHeight="true" spans="1:9">
      <c r="A20" s="26"/>
      <c r="B20" s="30"/>
      <c r="C20" s="30"/>
      <c r="D20" s="30"/>
      <c r="E20" s="30" t="s">
        <v>184</v>
      </c>
      <c r="F20" s="35">
        <f t="shared" si="0"/>
        <v>13000</v>
      </c>
      <c r="G20" s="36"/>
      <c r="H20" s="37">
        <v>13000</v>
      </c>
      <c r="I20" s="41"/>
    </row>
    <row r="21" ht="19.95" customHeight="true" spans="1:9">
      <c r="A21" s="26"/>
      <c r="B21" s="30" t="s">
        <v>100</v>
      </c>
      <c r="C21" s="30" t="s">
        <v>101</v>
      </c>
      <c r="D21" s="30" t="s">
        <v>102</v>
      </c>
      <c r="E21" s="30" t="s">
        <v>185</v>
      </c>
      <c r="F21" s="35">
        <f t="shared" si="0"/>
        <v>13000</v>
      </c>
      <c r="G21" s="37"/>
      <c r="H21" s="37">
        <v>13000</v>
      </c>
      <c r="I21" s="42"/>
    </row>
    <row r="22" ht="8.55" customHeight="true" spans="1:9">
      <c r="A22" s="31"/>
      <c r="B22" s="32"/>
      <c r="C22" s="32"/>
      <c r="D22" s="32"/>
      <c r="E22" s="31"/>
      <c r="F22" s="31"/>
      <c r="G22" s="31"/>
      <c r="H22" s="31"/>
      <c r="I22" s="44"/>
    </row>
  </sheetData>
  <mergeCells count="10">
    <mergeCell ref="F1:H1"/>
    <mergeCell ref="B2:H2"/>
    <mergeCell ref="B3:E3"/>
    <mergeCell ref="B4:E4"/>
    <mergeCell ref="B5:D5"/>
    <mergeCell ref="A9:A10"/>
    <mergeCell ref="E5:E6"/>
    <mergeCell ref="F4:F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pane ySplit="6" topLeftCell="A7" activePane="bottomLeft" state="frozen"/>
      <selection/>
      <selection pane="bottomLeft" activeCell="E17" sqref="E17"/>
    </sheetView>
  </sheetViews>
  <sheetFormatPr defaultColWidth="10" defaultRowHeight="13.5"/>
  <cols>
    <col min="1" max="1" width="1.55833333333333" customWidth="true"/>
    <col min="2" max="3" width="6.10833333333333" customWidth="true"/>
    <col min="4" max="4" width="16.4416666666667" customWidth="true"/>
    <col min="5" max="5" width="41" customWidth="true"/>
    <col min="6" max="6" width="17.4416666666667" customWidth="true"/>
    <col min="7" max="8" width="16.4416666666667" customWidth="true"/>
    <col min="9" max="9" width="1.55833333333333" customWidth="true"/>
    <col min="10" max="10" width="9.775" customWidth="true"/>
  </cols>
  <sheetData>
    <row r="1" ht="14.25" customHeight="true" spans="1:9">
      <c r="A1" s="20"/>
      <c r="B1" s="20"/>
      <c r="C1" s="20"/>
      <c r="D1" s="45"/>
      <c r="E1" s="45"/>
      <c r="F1" s="19"/>
      <c r="G1" s="19"/>
      <c r="H1" s="51" t="s">
        <v>186</v>
      </c>
      <c r="I1" s="55"/>
    </row>
    <row r="2" ht="19.95" customHeight="true" spans="1:9">
      <c r="A2" s="19"/>
      <c r="B2" s="21" t="s">
        <v>187</v>
      </c>
      <c r="C2" s="21"/>
      <c r="D2" s="21"/>
      <c r="E2" s="21"/>
      <c r="F2" s="21"/>
      <c r="G2" s="21"/>
      <c r="H2" s="21"/>
      <c r="I2" s="55"/>
    </row>
    <row r="3" ht="17.1" customHeight="true" spans="1:9">
      <c r="A3" s="22"/>
      <c r="B3" s="23" t="s">
        <v>5</v>
      </c>
      <c r="C3" s="23"/>
      <c r="D3" s="23"/>
      <c r="E3" s="23"/>
      <c r="G3" s="22"/>
      <c r="H3" s="52" t="s">
        <v>6</v>
      </c>
      <c r="I3" s="55"/>
    </row>
    <row r="4" ht="21.3" customHeight="true" spans="1:9">
      <c r="A4" s="24"/>
      <c r="B4" s="27" t="s">
        <v>9</v>
      </c>
      <c r="C4" s="27"/>
      <c r="D4" s="27"/>
      <c r="E4" s="27"/>
      <c r="F4" s="27" t="s">
        <v>76</v>
      </c>
      <c r="G4" s="27"/>
      <c r="H4" s="27"/>
      <c r="I4" s="55"/>
    </row>
    <row r="5" ht="21.3" customHeight="true" spans="1:9">
      <c r="A5" s="24"/>
      <c r="B5" s="27" t="s">
        <v>80</v>
      </c>
      <c r="C5" s="27"/>
      <c r="D5" s="27" t="s">
        <v>70</v>
      </c>
      <c r="E5" s="27" t="s">
        <v>71</v>
      </c>
      <c r="F5" s="27" t="s">
        <v>59</v>
      </c>
      <c r="G5" s="27" t="s">
        <v>188</v>
      </c>
      <c r="H5" s="27" t="s">
        <v>189</v>
      </c>
      <c r="I5" s="55"/>
    </row>
    <row r="6" ht="21.3" customHeight="true" spans="1:9">
      <c r="A6" s="24"/>
      <c r="B6" s="27" t="s">
        <v>81</v>
      </c>
      <c r="C6" s="27" t="s">
        <v>82</v>
      </c>
      <c r="D6" s="27"/>
      <c r="E6" s="27"/>
      <c r="F6" s="27"/>
      <c r="G6" s="27"/>
      <c r="H6" s="27"/>
      <c r="I6" s="55"/>
    </row>
    <row r="7" ht="19.95" customHeight="true" spans="1:9">
      <c r="A7" s="24"/>
      <c r="B7" s="47"/>
      <c r="C7" s="47"/>
      <c r="D7" s="47"/>
      <c r="E7" s="29" t="s">
        <v>72</v>
      </c>
      <c r="F7" s="53">
        <f>F8+F20+F34</f>
        <v>6879326.46</v>
      </c>
      <c r="G7" s="53">
        <f>G8+G34</f>
        <v>6091632.89</v>
      </c>
      <c r="H7" s="53">
        <f>H20</f>
        <v>787693.57</v>
      </c>
      <c r="I7" s="55"/>
    </row>
    <row r="8" ht="19.95" customHeight="true" spans="1:9">
      <c r="A8" s="24"/>
      <c r="B8" s="48" t="s">
        <v>23</v>
      </c>
      <c r="C8" s="48" t="s">
        <v>23</v>
      </c>
      <c r="D8" s="49" t="s">
        <v>190</v>
      </c>
      <c r="E8" s="49" t="s">
        <v>191</v>
      </c>
      <c r="F8" s="54">
        <f t="shared" ref="F8:F36" si="0">G8+H8</f>
        <v>5965272.89</v>
      </c>
      <c r="G8" s="54">
        <f>G9+G10+G12+G13+G14+G15+G18+G19</f>
        <v>5965272.89</v>
      </c>
      <c r="H8" s="54"/>
      <c r="I8" s="55"/>
    </row>
    <row r="9" ht="19.95" customHeight="true" spans="1:9">
      <c r="A9" s="24"/>
      <c r="B9" s="48" t="s">
        <v>192</v>
      </c>
      <c r="C9" s="48" t="s">
        <v>193</v>
      </c>
      <c r="D9" s="49" t="s">
        <v>194</v>
      </c>
      <c r="E9" s="49" t="s">
        <v>195</v>
      </c>
      <c r="F9" s="54">
        <f t="shared" si="0"/>
        <v>2216364</v>
      </c>
      <c r="G9" s="54">
        <v>2216364</v>
      </c>
      <c r="H9" s="54"/>
      <c r="I9" s="55"/>
    </row>
    <row r="10" ht="19.95" customHeight="true" spans="2:9">
      <c r="B10" s="48" t="s">
        <v>192</v>
      </c>
      <c r="C10" s="48" t="s">
        <v>196</v>
      </c>
      <c r="D10" s="49" t="s">
        <v>197</v>
      </c>
      <c r="E10" s="49" t="s">
        <v>198</v>
      </c>
      <c r="F10" s="54">
        <f t="shared" si="0"/>
        <v>346560</v>
      </c>
      <c r="G10" s="54">
        <v>346560</v>
      </c>
      <c r="H10" s="54"/>
      <c r="I10" s="55"/>
    </row>
    <row r="11" ht="19.95" customHeight="true" spans="1:9">
      <c r="A11" s="24"/>
      <c r="B11" s="48" t="s">
        <v>192</v>
      </c>
      <c r="C11" s="48" t="s">
        <v>196</v>
      </c>
      <c r="D11" s="49" t="s">
        <v>199</v>
      </c>
      <c r="E11" s="49" t="s">
        <v>200</v>
      </c>
      <c r="F11" s="54">
        <f t="shared" si="0"/>
        <v>346560</v>
      </c>
      <c r="G11" s="54">
        <v>346560</v>
      </c>
      <c r="H11" s="54"/>
      <c r="I11" s="55"/>
    </row>
    <row r="12" ht="19.95" customHeight="true" spans="2:9">
      <c r="B12" s="48" t="s">
        <v>192</v>
      </c>
      <c r="C12" s="48" t="s">
        <v>201</v>
      </c>
      <c r="D12" s="49" t="s">
        <v>202</v>
      </c>
      <c r="E12" s="49" t="s">
        <v>203</v>
      </c>
      <c r="F12" s="54">
        <f t="shared" si="0"/>
        <v>1523652</v>
      </c>
      <c r="G12" s="54">
        <v>1523652</v>
      </c>
      <c r="H12" s="54"/>
      <c r="I12" s="55"/>
    </row>
    <row r="13" ht="19.95" customHeight="true" spans="2:9">
      <c r="B13" s="48" t="s">
        <v>192</v>
      </c>
      <c r="C13" s="48" t="s">
        <v>204</v>
      </c>
      <c r="D13" s="49" t="s">
        <v>205</v>
      </c>
      <c r="E13" s="49" t="s">
        <v>206</v>
      </c>
      <c r="F13" s="54">
        <f t="shared" si="0"/>
        <v>659124.48</v>
      </c>
      <c r="G13" s="54">
        <v>659124.48</v>
      </c>
      <c r="H13" s="54"/>
      <c r="I13" s="55"/>
    </row>
    <row r="14" ht="19.95" customHeight="true" spans="2:9">
      <c r="B14" s="48" t="s">
        <v>192</v>
      </c>
      <c r="C14" s="48" t="s">
        <v>207</v>
      </c>
      <c r="D14" s="49" t="s">
        <v>208</v>
      </c>
      <c r="E14" s="49" t="s">
        <v>209</v>
      </c>
      <c r="F14" s="54">
        <f t="shared" si="0"/>
        <v>329562.24</v>
      </c>
      <c r="G14" s="54">
        <v>329562.24</v>
      </c>
      <c r="H14" s="54"/>
      <c r="I14" s="55"/>
    </row>
    <row r="15" ht="19.95" customHeight="true" spans="2:9">
      <c r="B15" s="48" t="s">
        <v>192</v>
      </c>
      <c r="C15" s="48" t="s">
        <v>210</v>
      </c>
      <c r="D15" s="49" t="s">
        <v>211</v>
      </c>
      <c r="E15" s="49" t="s">
        <v>212</v>
      </c>
      <c r="F15" s="54">
        <f t="shared" si="0"/>
        <v>45314.81</v>
      </c>
      <c r="G15" s="54">
        <f>G16+G17</f>
        <v>45314.81</v>
      </c>
      <c r="H15" s="54"/>
      <c r="I15" s="55"/>
    </row>
    <row r="16" ht="19.95" customHeight="true" spans="1:9">
      <c r="A16" s="24"/>
      <c r="B16" s="48" t="s">
        <v>192</v>
      </c>
      <c r="C16" s="48" t="s">
        <v>210</v>
      </c>
      <c r="D16" s="49" t="s">
        <v>213</v>
      </c>
      <c r="E16" s="49" t="s">
        <v>214</v>
      </c>
      <c r="F16" s="54">
        <f t="shared" si="0"/>
        <v>24717.17</v>
      </c>
      <c r="G16" s="54">
        <v>24717.17</v>
      </c>
      <c r="H16" s="54"/>
      <c r="I16" s="55"/>
    </row>
    <row r="17" ht="19.95" customHeight="true" spans="1:9">
      <c r="A17" s="24"/>
      <c r="B17" s="48" t="s">
        <v>192</v>
      </c>
      <c r="C17" s="48" t="s">
        <v>210</v>
      </c>
      <c r="D17" s="49" t="s">
        <v>215</v>
      </c>
      <c r="E17" s="49" t="s">
        <v>216</v>
      </c>
      <c r="F17" s="54">
        <f t="shared" si="0"/>
        <v>20597.64</v>
      </c>
      <c r="G17" s="54">
        <v>20597.64</v>
      </c>
      <c r="H17" s="54"/>
      <c r="I17" s="55"/>
    </row>
    <row r="18" ht="19.95" customHeight="true" spans="2:9">
      <c r="B18" s="48" t="s">
        <v>192</v>
      </c>
      <c r="C18" s="48" t="s">
        <v>217</v>
      </c>
      <c r="D18" s="49" t="s">
        <v>218</v>
      </c>
      <c r="E18" s="49" t="s">
        <v>99</v>
      </c>
      <c r="F18" s="54">
        <f t="shared" si="0"/>
        <v>494343.36</v>
      </c>
      <c r="G18" s="54">
        <v>494343.36</v>
      </c>
      <c r="H18" s="54"/>
      <c r="I18" s="55"/>
    </row>
    <row r="19" ht="19.95" customHeight="true" spans="2:9">
      <c r="B19" s="48" t="s">
        <v>192</v>
      </c>
      <c r="C19" s="48">
        <v>99</v>
      </c>
      <c r="D19" s="49">
        <v>3019902</v>
      </c>
      <c r="E19" s="49" t="s">
        <v>219</v>
      </c>
      <c r="F19" s="54">
        <f t="shared" si="0"/>
        <v>350352</v>
      </c>
      <c r="G19" s="54">
        <v>350352</v>
      </c>
      <c r="H19" s="54"/>
      <c r="I19" s="55"/>
    </row>
    <row r="20" ht="19.95" customHeight="true" spans="2:9">
      <c r="B20" s="48" t="s">
        <v>23</v>
      </c>
      <c r="C20" s="48" t="s">
        <v>23</v>
      </c>
      <c r="D20" s="49" t="s">
        <v>220</v>
      </c>
      <c r="E20" s="49" t="s">
        <v>221</v>
      </c>
      <c r="F20" s="54">
        <f t="shared" si="0"/>
        <v>787693.57</v>
      </c>
      <c r="G20" s="54"/>
      <c r="H20" s="54">
        <f>SUM(H21:H33)</f>
        <v>787693.57</v>
      </c>
      <c r="I20" s="55"/>
    </row>
    <row r="21" ht="19.95" customHeight="true" spans="1:9">
      <c r="A21" s="24"/>
      <c r="B21" s="48" t="s">
        <v>222</v>
      </c>
      <c r="C21" s="48" t="s">
        <v>193</v>
      </c>
      <c r="D21" s="49" t="s">
        <v>223</v>
      </c>
      <c r="E21" s="49" t="s">
        <v>224</v>
      </c>
      <c r="F21" s="54">
        <f t="shared" si="0"/>
        <v>465000</v>
      </c>
      <c r="G21" s="54"/>
      <c r="H21" s="54">
        <v>465000</v>
      </c>
      <c r="I21" s="55"/>
    </row>
    <row r="22" ht="19.95" customHeight="true" spans="2:9">
      <c r="B22" s="48" t="s">
        <v>222</v>
      </c>
      <c r="C22" s="48" t="s">
        <v>196</v>
      </c>
      <c r="D22" s="49" t="s">
        <v>225</v>
      </c>
      <c r="E22" s="49" t="s">
        <v>226</v>
      </c>
      <c r="F22" s="54">
        <f t="shared" si="0"/>
        <v>5000</v>
      </c>
      <c r="G22" s="54"/>
      <c r="H22" s="54">
        <v>5000</v>
      </c>
      <c r="I22" s="55"/>
    </row>
    <row r="23" ht="19.95" customHeight="true" spans="2:9">
      <c r="B23" s="48" t="s">
        <v>222</v>
      </c>
      <c r="C23" s="48" t="s">
        <v>227</v>
      </c>
      <c r="D23" s="49" t="s">
        <v>228</v>
      </c>
      <c r="E23" s="49" t="s">
        <v>229</v>
      </c>
      <c r="F23" s="54">
        <f t="shared" si="0"/>
        <v>5000</v>
      </c>
      <c r="G23" s="54"/>
      <c r="H23" s="54">
        <v>5000</v>
      </c>
      <c r="I23" s="55"/>
    </row>
    <row r="24" ht="19.95" customHeight="true" spans="2:9">
      <c r="B24" s="48">
        <v>302</v>
      </c>
      <c r="C24" s="48" t="s">
        <v>230</v>
      </c>
      <c r="D24" s="49">
        <v>30204</v>
      </c>
      <c r="E24" s="49" t="s">
        <v>231</v>
      </c>
      <c r="F24" s="54">
        <f t="shared" si="0"/>
        <v>1000</v>
      </c>
      <c r="G24" s="54"/>
      <c r="H24" s="54">
        <v>1000</v>
      </c>
      <c r="I24" s="55"/>
    </row>
    <row r="25" ht="19.95" customHeight="true" spans="2:9">
      <c r="B25" s="48" t="s">
        <v>222</v>
      </c>
      <c r="C25" s="48" t="s">
        <v>232</v>
      </c>
      <c r="D25" s="49" t="s">
        <v>233</v>
      </c>
      <c r="E25" s="49" t="s">
        <v>234</v>
      </c>
      <c r="F25" s="54">
        <f t="shared" si="0"/>
        <v>15000</v>
      </c>
      <c r="G25" s="54"/>
      <c r="H25" s="54">
        <v>15000</v>
      </c>
      <c r="I25" s="55"/>
    </row>
    <row r="26" ht="19.95" customHeight="true" spans="2:9">
      <c r="B26" s="48" t="s">
        <v>222</v>
      </c>
      <c r="C26" s="48" t="s">
        <v>235</v>
      </c>
      <c r="D26" s="49" t="s">
        <v>236</v>
      </c>
      <c r="E26" s="49" t="s">
        <v>237</v>
      </c>
      <c r="F26" s="54">
        <f t="shared" si="0"/>
        <v>15000</v>
      </c>
      <c r="G26" s="54"/>
      <c r="H26" s="54">
        <v>15000</v>
      </c>
      <c r="I26" s="55"/>
    </row>
    <row r="27" ht="19.95" customHeight="true" spans="2:9">
      <c r="B27" s="48" t="s">
        <v>222</v>
      </c>
      <c r="C27" s="48" t="s">
        <v>201</v>
      </c>
      <c r="D27" s="49" t="s">
        <v>238</v>
      </c>
      <c r="E27" s="49" t="s">
        <v>239</v>
      </c>
      <c r="F27" s="54">
        <f t="shared" si="0"/>
        <v>4050</v>
      </c>
      <c r="G27" s="54"/>
      <c r="H27" s="54">
        <v>4050</v>
      </c>
      <c r="I27" s="55"/>
    </row>
    <row r="28" ht="19.95" customHeight="true" spans="2:9">
      <c r="B28" s="48" t="s">
        <v>222</v>
      </c>
      <c r="C28" s="48" t="s">
        <v>240</v>
      </c>
      <c r="D28" s="49" t="s">
        <v>241</v>
      </c>
      <c r="E28" s="49" t="s">
        <v>242</v>
      </c>
      <c r="F28" s="54">
        <f t="shared" si="0"/>
        <v>50000</v>
      </c>
      <c r="G28" s="54"/>
      <c r="H28" s="54">
        <v>50000</v>
      </c>
      <c r="I28" s="55"/>
    </row>
    <row r="29" ht="19.95" customHeight="true" spans="2:9">
      <c r="B29" s="48" t="s">
        <v>222</v>
      </c>
      <c r="C29" s="48" t="s">
        <v>217</v>
      </c>
      <c r="D29" s="49" t="s">
        <v>243</v>
      </c>
      <c r="E29" s="49" t="s">
        <v>244</v>
      </c>
      <c r="F29" s="54">
        <f t="shared" si="0"/>
        <v>100000</v>
      </c>
      <c r="G29" s="54"/>
      <c r="H29" s="54">
        <v>100000</v>
      </c>
      <c r="I29" s="55"/>
    </row>
    <row r="30" ht="19.95" customHeight="true" spans="2:9">
      <c r="B30" s="48" t="s">
        <v>222</v>
      </c>
      <c r="C30" s="48" t="s">
        <v>245</v>
      </c>
      <c r="D30" s="49" t="s">
        <v>246</v>
      </c>
      <c r="E30" s="49" t="s">
        <v>247</v>
      </c>
      <c r="F30" s="54">
        <f t="shared" si="0"/>
        <v>50000</v>
      </c>
      <c r="G30" s="54"/>
      <c r="H30" s="54">
        <v>50000</v>
      </c>
      <c r="I30" s="55"/>
    </row>
    <row r="31" ht="19.95" customHeight="true" spans="2:9">
      <c r="B31" s="48" t="s">
        <v>222</v>
      </c>
      <c r="C31" s="48" t="s">
        <v>248</v>
      </c>
      <c r="D31" s="49" t="s">
        <v>249</v>
      </c>
      <c r="E31" s="49" t="s">
        <v>250</v>
      </c>
      <c r="F31" s="54">
        <f t="shared" si="0"/>
        <v>4750</v>
      </c>
      <c r="G31" s="54"/>
      <c r="H31" s="54">
        <v>4750</v>
      </c>
      <c r="I31" s="55"/>
    </row>
    <row r="32" ht="19.95" customHeight="true" spans="2:9">
      <c r="B32" s="48" t="s">
        <v>222</v>
      </c>
      <c r="C32" s="48" t="s">
        <v>251</v>
      </c>
      <c r="D32" s="49" t="s">
        <v>252</v>
      </c>
      <c r="E32" s="49" t="s">
        <v>253</v>
      </c>
      <c r="F32" s="54">
        <f t="shared" si="0"/>
        <v>27335.09</v>
      </c>
      <c r="G32" s="54"/>
      <c r="H32" s="54">
        <v>27335.09</v>
      </c>
      <c r="I32" s="55"/>
    </row>
    <row r="33" ht="19.95" customHeight="true" spans="2:9">
      <c r="B33" s="48" t="s">
        <v>222</v>
      </c>
      <c r="C33" s="48" t="s">
        <v>254</v>
      </c>
      <c r="D33" s="49" t="s">
        <v>255</v>
      </c>
      <c r="E33" s="49" t="s">
        <v>256</v>
      </c>
      <c r="F33" s="54">
        <f t="shared" si="0"/>
        <v>45558.48</v>
      </c>
      <c r="G33" s="54"/>
      <c r="H33" s="54">
        <v>45558.48</v>
      </c>
      <c r="I33" s="55"/>
    </row>
    <row r="34" ht="19.95" customHeight="true" spans="2:9">
      <c r="B34" s="48" t="s">
        <v>23</v>
      </c>
      <c r="C34" s="48" t="s">
        <v>23</v>
      </c>
      <c r="D34" s="49" t="s">
        <v>257</v>
      </c>
      <c r="E34" s="49" t="s">
        <v>258</v>
      </c>
      <c r="F34" s="54">
        <f t="shared" si="0"/>
        <v>126360</v>
      </c>
      <c r="G34" s="54">
        <v>126360</v>
      </c>
      <c r="H34" s="54"/>
      <c r="I34" s="55"/>
    </row>
    <row r="35" ht="19.95" customHeight="true" spans="1:9">
      <c r="A35" s="24"/>
      <c r="B35" s="48" t="s">
        <v>259</v>
      </c>
      <c r="C35" s="48" t="s">
        <v>232</v>
      </c>
      <c r="D35" s="49" t="s">
        <v>260</v>
      </c>
      <c r="E35" s="49" t="s">
        <v>261</v>
      </c>
      <c r="F35" s="54">
        <f t="shared" si="0"/>
        <v>126360</v>
      </c>
      <c r="G35" s="54">
        <v>126360</v>
      </c>
      <c r="H35" s="54"/>
      <c r="I35" s="55"/>
    </row>
    <row r="36" ht="19.95" customHeight="true" spans="1:9">
      <c r="A36" s="24"/>
      <c r="B36" s="48" t="s">
        <v>259</v>
      </c>
      <c r="C36" s="48" t="s">
        <v>232</v>
      </c>
      <c r="D36" s="49" t="s">
        <v>262</v>
      </c>
      <c r="E36" s="49" t="s">
        <v>263</v>
      </c>
      <c r="F36" s="54">
        <f t="shared" si="0"/>
        <v>126360</v>
      </c>
      <c r="G36" s="54">
        <v>126360</v>
      </c>
      <c r="H36" s="54"/>
      <c r="I36" s="55"/>
    </row>
    <row r="37" ht="8.55" customHeight="true" spans="1:9">
      <c r="A37" s="31"/>
      <c r="B37" s="31"/>
      <c r="C37" s="31"/>
      <c r="D37" s="50"/>
      <c r="E37" s="31"/>
      <c r="F37" s="31"/>
      <c r="G37" s="31"/>
      <c r="H37" s="31"/>
      <c r="I37" s="56"/>
    </row>
  </sheetData>
  <mergeCells count="12">
    <mergeCell ref="B1:C1"/>
    <mergeCell ref="B2:H2"/>
    <mergeCell ref="B3:E3"/>
    <mergeCell ref="B4:E4"/>
    <mergeCell ref="F4:H4"/>
    <mergeCell ref="B5:C5"/>
    <mergeCell ref="A16:A17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pane ySplit="5" topLeftCell="A14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5833333333333" customWidth="true"/>
    <col min="2" max="4" width="6.10833333333333" customWidth="true"/>
    <col min="5" max="5" width="8.96666666666667" customWidth="true"/>
    <col min="6" max="6" width="46.6666666666667" customWidth="true"/>
    <col min="7" max="7" width="16.4416666666667" customWidth="true"/>
    <col min="8" max="8" width="1.55833333333333" customWidth="true"/>
    <col min="9" max="11" width="9.775" customWidth="true"/>
  </cols>
  <sheetData>
    <row r="1" ht="14.25" customHeight="true" spans="1:8">
      <c r="A1" s="19"/>
      <c r="B1" s="24"/>
      <c r="C1" s="24"/>
      <c r="D1" s="24"/>
      <c r="E1" s="24"/>
      <c r="F1" s="24"/>
      <c r="G1" s="38" t="s">
        <v>264</v>
      </c>
      <c r="H1" s="24"/>
    </row>
    <row r="2" ht="19.95" customHeight="true" spans="1:8">
      <c r="A2" s="19"/>
      <c r="B2" s="21" t="s">
        <v>265</v>
      </c>
      <c r="C2" s="21"/>
      <c r="D2" s="21"/>
      <c r="E2" s="21"/>
      <c r="F2" s="21"/>
      <c r="G2" s="21"/>
      <c r="H2" s="24" t="s">
        <v>3</v>
      </c>
    </row>
    <row r="3" ht="17.1" customHeight="true" spans="1:8">
      <c r="A3" s="22"/>
      <c r="B3" s="23" t="s">
        <v>5</v>
      </c>
      <c r="C3" s="23"/>
      <c r="D3" s="23"/>
      <c r="E3" s="23"/>
      <c r="F3" s="23"/>
      <c r="G3" s="39" t="s">
        <v>6</v>
      </c>
      <c r="H3" s="40"/>
    </row>
    <row r="4" ht="21.3" customHeight="true" spans="1:8">
      <c r="A4" s="26"/>
      <c r="B4" s="25" t="s">
        <v>80</v>
      </c>
      <c r="C4" s="25"/>
      <c r="D4" s="25"/>
      <c r="E4" s="25" t="s">
        <v>70</v>
      </c>
      <c r="F4" s="25" t="s">
        <v>71</v>
      </c>
      <c r="G4" s="25" t="s">
        <v>266</v>
      </c>
      <c r="H4" s="41"/>
    </row>
    <row r="5" ht="21.3" customHeight="true" spans="1:8">
      <c r="A5" s="26"/>
      <c r="B5" s="25" t="s">
        <v>81</v>
      </c>
      <c r="C5" s="25" t="s">
        <v>82</v>
      </c>
      <c r="D5" s="25" t="s">
        <v>83</v>
      </c>
      <c r="E5" s="25"/>
      <c r="F5" s="25"/>
      <c r="G5" s="25"/>
      <c r="H5" s="42"/>
    </row>
    <row r="6" ht="19.95" customHeight="true" spans="1:8">
      <c r="A6" s="28"/>
      <c r="B6" s="29"/>
      <c r="C6" s="29"/>
      <c r="D6" s="29"/>
      <c r="E6" s="29"/>
      <c r="F6" s="29" t="s">
        <v>72</v>
      </c>
      <c r="G6" s="35">
        <f>G7+G10+G16+G18+G21</f>
        <v>2587883.71</v>
      </c>
      <c r="H6" s="43"/>
    </row>
    <row r="7" ht="19.95" customHeight="true" spans="1:8">
      <c r="A7" s="26"/>
      <c r="B7" s="30" t="s">
        <v>84</v>
      </c>
      <c r="C7" s="30" t="s">
        <v>85</v>
      </c>
      <c r="D7" s="30" t="s">
        <v>86</v>
      </c>
      <c r="E7" s="30">
        <v>611676</v>
      </c>
      <c r="F7" s="30" t="s">
        <v>267</v>
      </c>
      <c r="G7" s="36">
        <v>522418.96</v>
      </c>
      <c r="H7" s="42"/>
    </row>
    <row r="8" ht="19.95" customHeight="true" spans="1:8">
      <c r="A8" s="26"/>
      <c r="B8" s="30" t="s">
        <v>23</v>
      </c>
      <c r="C8" s="30" t="s">
        <v>23</v>
      </c>
      <c r="D8" s="30" t="s">
        <v>23</v>
      </c>
      <c r="E8" s="30">
        <v>611676</v>
      </c>
      <c r="F8" s="30" t="s">
        <v>268</v>
      </c>
      <c r="G8" s="37">
        <v>483000</v>
      </c>
      <c r="H8" s="42"/>
    </row>
    <row r="9" ht="19.95" customHeight="true" spans="1:8">
      <c r="A9" s="26"/>
      <c r="B9" s="30" t="s">
        <v>23</v>
      </c>
      <c r="C9" s="30" t="s">
        <v>23</v>
      </c>
      <c r="D9" s="30" t="s">
        <v>23</v>
      </c>
      <c r="E9" s="30">
        <v>611676</v>
      </c>
      <c r="F9" s="30" t="s">
        <v>269</v>
      </c>
      <c r="G9" s="37">
        <v>39418.96</v>
      </c>
      <c r="H9" s="42"/>
    </row>
    <row r="10" ht="19.95" customHeight="true" spans="2:8">
      <c r="B10" s="30" t="s">
        <v>84</v>
      </c>
      <c r="C10" s="30" t="s">
        <v>85</v>
      </c>
      <c r="D10" s="30" t="s">
        <v>85</v>
      </c>
      <c r="E10" s="30">
        <v>611676</v>
      </c>
      <c r="F10" s="30" t="s">
        <v>270</v>
      </c>
      <c r="G10" s="36">
        <v>416238.69</v>
      </c>
      <c r="H10" s="42"/>
    </row>
    <row r="11" ht="19.95" customHeight="true" spans="1:8">
      <c r="A11" s="26"/>
      <c r="B11" s="30" t="s">
        <v>23</v>
      </c>
      <c r="C11" s="30" t="s">
        <v>23</v>
      </c>
      <c r="D11" s="30" t="s">
        <v>23</v>
      </c>
      <c r="E11" s="30">
        <v>611676</v>
      </c>
      <c r="F11" s="30" t="s">
        <v>271</v>
      </c>
      <c r="G11" s="37">
        <v>12860</v>
      </c>
      <c r="H11" s="42"/>
    </row>
    <row r="12" ht="19.95" customHeight="true" spans="1:8">
      <c r="A12" s="26"/>
      <c r="B12" s="30" t="s">
        <v>23</v>
      </c>
      <c r="C12" s="30" t="s">
        <v>23</v>
      </c>
      <c r="D12" s="30" t="s">
        <v>23</v>
      </c>
      <c r="E12" s="30">
        <v>611676</v>
      </c>
      <c r="F12" s="30" t="s">
        <v>272</v>
      </c>
      <c r="G12" s="37">
        <v>292306.69</v>
      </c>
      <c r="H12" s="42"/>
    </row>
    <row r="13" ht="19.95" customHeight="true" spans="1:8">
      <c r="A13" s="26"/>
      <c r="B13" s="30" t="s">
        <v>23</v>
      </c>
      <c r="C13" s="30" t="s">
        <v>23</v>
      </c>
      <c r="D13" s="30" t="s">
        <v>23</v>
      </c>
      <c r="E13" s="30">
        <v>611676</v>
      </c>
      <c r="F13" s="30" t="s">
        <v>273</v>
      </c>
      <c r="G13" s="37">
        <v>27000</v>
      </c>
      <c r="H13" s="42"/>
    </row>
    <row r="14" ht="19.95" customHeight="true" spans="1:8">
      <c r="A14" s="26"/>
      <c r="B14" s="30" t="s">
        <v>23</v>
      </c>
      <c r="C14" s="30" t="s">
        <v>23</v>
      </c>
      <c r="D14" s="30" t="s">
        <v>23</v>
      </c>
      <c r="E14" s="30">
        <v>611676</v>
      </c>
      <c r="F14" s="30" t="s">
        <v>274</v>
      </c>
      <c r="G14" s="37">
        <v>50562</v>
      </c>
      <c r="H14" s="42"/>
    </row>
    <row r="15" ht="19.95" customHeight="true" spans="1:8">
      <c r="A15" s="26"/>
      <c r="B15" s="30" t="s">
        <v>23</v>
      </c>
      <c r="C15" s="30" t="s">
        <v>23</v>
      </c>
      <c r="D15" s="30" t="s">
        <v>23</v>
      </c>
      <c r="E15" s="30">
        <v>611676</v>
      </c>
      <c r="F15" s="30" t="s">
        <v>275</v>
      </c>
      <c r="G15" s="37">
        <v>33510</v>
      </c>
      <c r="H15" s="42"/>
    </row>
    <row r="16" ht="19.95" customHeight="true" spans="1:8">
      <c r="A16" s="26"/>
      <c r="B16" s="30" t="s">
        <v>84</v>
      </c>
      <c r="C16" s="30" t="s">
        <v>85</v>
      </c>
      <c r="D16" s="30" t="s">
        <v>90</v>
      </c>
      <c r="E16" s="30">
        <v>611676</v>
      </c>
      <c r="F16" s="30" t="s">
        <v>276</v>
      </c>
      <c r="G16" s="37">
        <v>90400</v>
      </c>
      <c r="H16" s="42"/>
    </row>
    <row r="17" ht="19.95" customHeight="true" spans="1:8">
      <c r="A17" s="26"/>
      <c r="B17" s="30" t="s">
        <v>23</v>
      </c>
      <c r="C17" s="30" t="s">
        <v>23</v>
      </c>
      <c r="D17" s="30" t="s">
        <v>23</v>
      </c>
      <c r="E17" s="30">
        <v>611676</v>
      </c>
      <c r="F17" s="30" t="s">
        <v>274</v>
      </c>
      <c r="G17" s="37">
        <v>90400</v>
      </c>
      <c r="H17" s="42"/>
    </row>
    <row r="18" ht="19.95" customHeight="true" spans="1:8">
      <c r="A18" s="26"/>
      <c r="B18" s="30" t="s">
        <v>84</v>
      </c>
      <c r="C18" s="30" t="s">
        <v>166</v>
      </c>
      <c r="D18" s="30" t="s">
        <v>166</v>
      </c>
      <c r="E18" s="30">
        <v>611676</v>
      </c>
      <c r="F18" s="30" t="s">
        <v>277</v>
      </c>
      <c r="G18" s="37">
        <v>1545826.06</v>
      </c>
      <c r="H18" s="42"/>
    </row>
    <row r="19" ht="19.95" customHeight="true" spans="2:8">
      <c r="B19" s="30" t="s">
        <v>23</v>
      </c>
      <c r="C19" s="30" t="s">
        <v>23</v>
      </c>
      <c r="D19" s="30" t="s">
        <v>23</v>
      </c>
      <c r="E19" s="30">
        <v>611676</v>
      </c>
      <c r="F19" s="30" t="s">
        <v>278</v>
      </c>
      <c r="G19" s="36">
        <v>865826.06</v>
      </c>
      <c r="H19" s="42"/>
    </row>
    <row r="20" ht="19.95" customHeight="true" spans="1:8">
      <c r="A20" s="26"/>
      <c r="B20" s="30" t="s">
        <v>23</v>
      </c>
      <c r="C20" s="30" t="s">
        <v>23</v>
      </c>
      <c r="D20" s="30" t="s">
        <v>23</v>
      </c>
      <c r="E20" s="30">
        <v>611676</v>
      </c>
      <c r="F20" s="30" t="s">
        <v>279</v>
      </c>
      <c r="G20" s="37">
        <v>680000</v>
      </c>
      <c r="H20" s="42"/>
    </row>
    <row r="21" customFormat="true" ht="19.95" customHeight="true" spans="1:8">
      <c r="A21" s="26"/>
      <c r="B21" s="30" t="s">
        <v>100</v>
      </c>
      <c r="C21" s="30" t="s">
        <v>101</v>
      </c>
      <c r="D21" s="30" t="s">
        <v>102</v>
      </c>
      <c r="E21" s="30">
        <v>611676</v>
      </c>
      <c r="F21" s="30" t="s">
        <v>280</v>
      </c>
      <c r="G21" s="37">
        <v>13000</v>
      </c>
      <c r="H21" s="42"/>
    </row>
    <row r="22" spans="2:7">
      <c r="B22" t="s">
        <v>23</v>
      </c>
      <c r="C22" t="s">
        <v>23</v>
      </c>
      <c r="D22" t="s">
        <v>23</v>
      </c>
      <c r="E22" s="30">
        <v>611676</v>
      </c>
      <c r="F22" t="s">
        <v>281</v>
      </c>
      <c r="G22">
        <v>13000</v>
      </c>
    </row>
  </sheetData>
  <mergeCells count="8">
    <mergeCell ref="B2:G2"/>
    <mergeCell ref="B3:F3"/>
    <mergeCell ref="B4:D4"/>
    <mergeCell ref="A8:A9"/>
    <mergeCell ref="A11:A18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一</vt:lpstr>
      <vt:lpstr>二</vt:lpstr>
      <vt:lpstr>三</vt:lpstr>
      <vt:lpstr>四</vt:lpstr>
      <vt:lpstr>五</vt:lpstr>
      <vt:lpstr>六</vt:lpstr>
      <vt:lpstr>七</vt:lpstr>
      <vt:lpstr>八</vt:lpstr>
      <vt:lpstr>九</vt:lpstr>
      <vt:lpstr>十</vt:lpstr>
      <vt:lpstr>十一</vt:lpstr>
      <vt:lpstr>十二</vt:lpstr>
      <vt:lpstr>十三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2022-03-29T09:12:00Z</dcterms:created>
  <dcterms:modified xsi:type="dcterms:W3CDTF">2025-01-10T16:28:21Z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A240E56C53664F81BD321554B61E8787_13</vt:lpwstr>
  </property>
  <property fmtid="{D5CDD505-2E9C-101B-9397-08002B2CF9AE}" pid="3" name="KSOProductBuildVer">
    <vt:lpwstr>2052-11.8.2.9980</vt:lpwstr>
  </property>
</Properties>
</file>