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20"/>
  </bookViews>
  <sheets>
    <sheet name="Sheet2" sheetId="17" r:id="rId1"/>
  </sheets>
  <definedNames>
    <definedName name="_xlnm._FilterDatabase" localSheetId="0" hidden="1">Sheet2!$A$3:$S$283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<sst xmlns="http://schemas.openxmlformats.org/spreadsheetml/2006/main" count="3930" uniqueCount="1557">
  <si>
    <t>剑阁县2025年财政衔接推进乡村振兴补助资金（巩固拓展脱贫攻坚成果和乡村振兴任务）年度项目实施计划完成情况</t>
  </si>
  <si>
    <t>序号</t>
  </si>
  <si>
    <t>项目名称</t>
  </si>
  <si>
    <t>项目库信息</t>
  </si>
  <si>
    <t>项目摘要</t>
  </si>
  <si>
    <t>总投资
（万元）</t>
  </si>
  <si>
    <t>安排衔接资金（万元）</t>
  </si>
  <si>
    <t>其他资金</t>
  </si>
  <si>
    <t>年末项目完成情况</t>
  </si>
  <si>
    <t>未完成项目调剂结转情况</t>
  </si>
  <si>
    <t>项目库系统项目编号</t>
  </si>
  <si>
    <t>项目类型</t>
  </si>
  <si>
    <t>项目二级类型</t>
  </si>
  <si>
    <t>项目子类型</t>
  </si>
  <si>
    <t>项目主管部门</t>
  </si>
  <si>
    <t>项目实施年度</t>
  </si>
  <si>
    <t>项目实施责任单位</t>
  </si>
  <si>
    <t>实施地点</t>
  </si>
  <si>
    <t>项目内容及规模</t>
  </si>
  <si>
    <t>群众参与和利益联结机制</t>
  </si>
  <si>
    <t>项目
进度</t>
  </si>
  <si>
    <t>绩效目标</t>
  </si>
  <si>
    <t>联农带农机制或利益联结机制情况</t>
  </si>
  <si>
    <t>合计</t>
  </si>
  <si>
    <t>樵店乡木林村以工代赈项目</t>
  </si>
  <si>
    <t>5300001226762548</t>
  </si>
  <si>
    <t>乡村建设行动</t>
  </si>
  <si>
    <t>农村基础设施</t>
  </si>
  <si>
    <t>农村道路建设</t>
  </si>
  <si>
    <t>县发改局</t>
  </si>
  <si>
    <t>2025年度</t>
  </si>
  <si>
    <t>樵店乡木林村村民委员会</t>
  </si>
  <si>
    <t>樵店乡木林村</t>
  </si>
  <si>
    <t>整治山坪塘5口，改建渠系 1.4公里、道路1.8公里（坝基坝肩采用灌浆，溢洪道边墙底板C20砼，引水渠C15砼，砂浆抹面M10，垫层C15砼，放水设施φ160PE100级1.0Mpa；道路路基宽4.5米，路面宽3.5米，18cm厚C30水泥混凝土面层）</t>
  </si>
  <si>
    <t>解决350亩产业用水难问题，促进产业增收500元/亩，带动当地135人参与务工，预计发放劳务报酬78万元，人均增收5800元</t>
  </si>
  <si>
    <t>完工</t>
  </si>
  <si>
    <t>解决350亩产业用水难问题，促进产业增收500元/亩，带动当地135人参与务工</t>
  </si>
  <si>
    <t>木马镇井泉村易地扶贫搬迁后续扶持项目</t>
  </si>
  <si>
    <t>5300001242070836</t>
  </si>
  <si>
    <t>木马镇井泉村村民委员会</t>
  </si>
  <si>
    <t>木马镇井泉村</t>
  </si>
  <si>
    <t>改建核桃产业园区道路2.5公里，整治垮塌堡坎20米</t>
  </si>
  <si>
    <t>项目实施能带动当地50人参与务工增收，预计发放劳务报酬18.4万元，人均增收3680元</t>
  </si>
  <si>
    <t>项目实施能带动当地50人参与务工增收，预计发放劳务报酬18.4万元</t>
  </si>
  <si>
    <t>公益性岗位补贴项目</t>
  </si>
  <si>
    <t>5300001241915322</t>
  </si>
  <si>
    <t>就业项目</t>
  </si>
  <si>
    <t>公益性岗位</t>
  </si>
  <si>
    <t>县域内</t>
  </si>
  <si>
    <t>安置脱贫户、监测户从事公益性岗位1490人，按照500元/月/人的标准发放岗位补贴</t>
  </si>
  <si>
    <t>安置脱贫人口、监测人口1490人，带动脱贫人口人均增收6000元</t>
  </si>
  <si>
    <t>12月底完工</t>
  </si>
  <si>
    <t>5300001241863342</t>
  </si>
  <si>
    <t>县交通运输局</t>
  </si>
  <si>
    <t>安置脱贫户、监测户从事公益性岗位400人，按照500元/月/人的标准发放岗位补贴</t>
  </si>
  <si>
    <t>安置脱贫人口、监测人口400人，带动脱贫人口人均增收6000元</t>
  </si>
  <si>
    <t>5300001241866435</t>
  </si>
  <si>
    <t>县民政局</t>
  </si>
  <si>
    <t>安置脱贫户、监测户从事公益性岗位40人，按照500元/月/人的标准发放岗位补贴</t>
  </si>
  <si>
    <t>安置脱贫人口、监测人口40人，带动脱贫人口人均增收6000元</t>
  </si>
  <si>
    <t>5300001241858625</t>
  </si>
  <si>
    <t>县农业农村局</t>
  </si>
  <si>
    <t>安置脱贫户、监测户从事公益性岗位145人，按照500元/月/人的标准发放岗位补贴</t>
  </si>
  <si>
    <t>安置脱贫人口、监测人口145人，带动脱贫人口人均增收6000元</t>
  </si>
  <si>
    <t>脱贫劳动力跨区域务工交通补贴项目</t>
  </si>
  <si>
    <t>5300001241918242</t>
  </si>
  <si>
    <t>务工补助</t>
  </si>
  <si>
    <t>交通费补助</t>
  </si>
  <si>
    <t>县人社局</t>
  </si>
  <si>
    <t>对全县脱贫劳动力（含监测对象）适当补助铁路、公路和水运(路)交通补助，按照省外稳定务工就业3个月以上的（含3个月）6个月以下的给予800元一次性交通补贴，6个月以上（含6个月）的给予1200元一次性交通补贴的标准发放。</t>
  </si>
  <si>
    <t>为25000余名跨区域务工的脱贫人口、监测对象提供就业保障，带动25000余名脱贫人口、监测人口收入，帮助稳定就业</t>
  </si>
  <si>
    <t>普安镇产业园巩固提升项目</t>
  </si>
  <si>
    <t>5300001241949504</t>
  </si>
  <si>
    <t>产业发展</t>
  </si>
  <si>
    <t>生产项目</t>
  </si>
  <si>
    <t>种植业基地</t>
  </si>
  <si>
    <t>普安镇人民政府</t>
  </si>
  <si>
    <t>普安镇</t>
  </si>
  <si>
    <t>产业园1278亩补苗、地力培肥、病虫害防治等（飞凤村猕猴桃产业园110亩6.6万元，光荣村蜂糖李产业园338亩10.8万元，鹤鸣村黄金梨产业园150亩4.8万元，亮垭村猕猴桃产业园600亩36万元，前锋村猕猴桃产业园80亩4.8万元）；21.2万元用于锯山村软籽石榴106亩改品种为半边红李子（品种改良2000元/亩、猕猴桃按600/亩、桃李梨按400/亩标准执行）</t>
  </si>
  <si>
    <t>改善猕猴桃产业生产条件，提高农业产业基地综合生产能力，带动周边农户就地就近务工240人次，其中脱贫户/监测对象数14人次，预计增加农民收入2500元/年、村集体经济收入增加3万元。</t>
  </si>
  <si>
    <t>改善猕猴桃产业生产条件，提高农业产业基地综合生产能力，带动周边农户就地就近务工240人次</t>
  </si>
  <si>
    <t>普安镇猕猴桃产业园道路加宽及维修整治项目</t>
  </si>
  <si>
    <t>5300001241997338</t>
  </si>
  <si>
    <t>普安镇新华村、民主村</t>
  </si>
  <si>
    <t>新华村猕猴桃产业园断头路硬化、弯道加宽混凝土140立方米；民主村猕猴桃产业园弯道加宽混凝土55立方米，浆切挡防工程360立方米</t>
  </si>
  <si>
    <t>改善猕猴桃产业生产条件，提高农业产业基地综合生产能力，解决产业交通困难，促进就近就地务工15人，增收3400元。</t>
  </si>
  <si>
    <t>改善猕猴桃产业生产条件，提高农业产业基地综合生产能力，解决产业交通困难，促进就近就地务工15人</t>
  </si>
  <si>
    <t>樵店乡中岩村产业园巩固提升项目</t>
  </si>
  <si>
    <t>5300001244282415</t>
  </si>
  <si>
    <t>县农业农村局、县水利局</t>
  </si>
  <si>
    <t>樵店乡人民政府</t>
  </si>
  <si>
    <t>樵店乡中岩村</t>
  </si>
  <si>
    <t>共安排55.2万元，其中30万元新建猕猴桃产业园防风网500米，选果机1套；7.2万元用于猕猴桃产业园120亩补苗、地力培肥、病虫害防治等；18万元用于整治三组苟家梁池塘1口,外盖滑坡整治64米，防渗治漏60米，维修溢洪道25米，坝体整形75米</t>
  </si>
  <si>
    <t>改善猕猴桃产业生产条件，提高农业产业基地综合生产能力，带动周边农户就地就近务工120人次，其中脱贫户/监测对象数10人次，预计增加农民收入2500元/年、村集体经济收入增加1.5万元。</t>
  </si>
  <si>
    <t>普安镇省级特色产业强镇项目</t>
  </si>
  <si>
    <t>5300001243932715</t>
  </si>
  <si>
    <t>普安镇省级特色产业强镇（猕猴桃）项目（二期）新华村、联合村等7个村2200亩，新建生产作业道及配套设施设备等</t>
  </si>
  <si>
    <t>吸纳群众就地就地务工160人、人均增收3600元，其中脱贫群众、监测对象等务工就业50人、人均增收4000元；每个村集体增收5万元</t>
  </si>
  <si>
    <t>普安镇共和村小型农田水利项目</t>
  </si>
  <si>
    <t>5300001242089901</t>
  </si>
  <si>
    <t>配套设施项目</t>
  </si>
  <si>
    <t>小型农田水利设施建设</t>
  </si>
  <si>
    <t>县水利局</t>
  </si>
  <si>
    <t>普安镇共和村</t>
  </si>
  <si>
    <t>整治三组圆田堰塘排水棱体30米、溢洪道30米，新建放水设施1处、大坝整形等</t>
  </si>
  <si>
    <t>解决108亩产业用水难问题，促进产业增收500元/亩，吸纳群众务工就业10人、人均增收2000元</t>
  </si>
  <si>
    <t>普安镇剑坪村小型农田水利项目</t>
  </si>
  <si>
    <t>5300001243885889</t>
  </si>
  <si>
    <t>普安镇剑坪村</t>
  </si>
  <si>
    <t>维修整治二组新堰塘溢洪道30米、新建放水设施1处、清淤1300立方米、内外坝坡整形80米</t>
  </si>
  <si>
    <t>解决95亩产业用水难问题，促进产业增收500元/亩，吸纳群众务工就业7人、人均增收2000元</t>
  </si>
  <si>
    <t>白龙镇先锋村农产品展示厅建设项目</t>
  </si>
  <si>
    <t>5300001242080989</t>
  </si>
  <si>
    <t>加工流通项目</t>
  </si>
  <si>
    <t>品牌打造和展销平台</t>
  </si>
  <si>
    <t>县林业局</t>
  </si>
  <si>
    <t>广元古柏道农业开发有限公司</t>
  </si>
  <si>
    <t>白龙镇先锋村</t>
  </si>
  <si>
    <t>新建2米宽生产作业道300米、物资及产品采收转运场60平方米；新建直播及产品营销中心1处，配套园区及产品品牌宣传设施6处</t>
  </si>
  <si>
    <t>改善元宝枫产业生产条件，有效宣传产品，带动周边农户就地就近务工20人次，其中监测对象数3人次，预计增加农民收入2500元、村集体经济收入增加0.5万元。</t>
  </si>
  <si>
    <t>下寺镇小剑村特色产业园巩固提升项目</t>
  </si>
  <si>
    <t>5300001242081603</t>
  </si>
  <si>
    <t>产业园（区）</t>
  </si>
  <si>
    <t>下寺镇小剑村村民委员会</t>
  </si>
  <si>
    <t>下寺镇小剑村</t>
  </si>
  <si>
    <t>共安排89.05万元，其中53.05万元用于蓝莓改品50亩、补苗培肥100亩、新建钢结构围网5800米，村桃园85.3亩、黄桃园50亩补苗、培肥；16万元用于维修整治七组口子沟大堰溢洪道28米、水棱体56米，维修放水设施1处，坝顶整形85米；20万元维修整治五组口子沟大堰溢洪道35米，大坝防渗处理90米，维修放水设施1处，新建引水渠38米，内外坝坡整形83米</t>
  </si>
  <si>
    <t>带动村产业园增收10万元，集体经济增收2万元，带动群众就近就地完工50人、人均增收5000元，脱贫户、监测户就近务工125人次、增收6000元</t>
  </si>
  <si>
    <t>下寺镇中心村特色产业园巩固提升项目</t>
  </si>
  <si>
    <t>5300001242082511</t>
  </si>
  <si>
    <t>下寺镇中心村村民委员会</t>
  </si>
  <si>
    <t>下寺镇中心村</t>
  </si>
  <si>
    <t>共安排156.4万元，其中121.4万元用于桃李园品种改良70亩、地力培肥510亩、新建灌溉设施580亩（品改2000元/亩、灌溉设施1500元/亩、管护400元/亩标准执行）；17万元用于维修整治三组土门垭老堰塘溢洪道25米，大坝防渗处理80米，新建放水设施1处，维修齿墙84米，坝顶整形94米；18万元用于维修整治五组孙家坝堰塘溢洪道35米，维修放水设施1处，维修排水棱体65米，新建引水渠40米</t>
  </si>
  <si>
    <t>带动村产业园增收3000元/亩，集体经济增收5万元，带动群众就近就地完工75人、人均增收5000元，脱贫户、监测户就近务工125人次、增收6000元</t>
  </si>
  <si>
    <t>下寺镇冠京村产业园巩固提升项目</t>
  </si>
  <si>
    <t>5300001242031605</t>
  </si>
  <si>
    <t>下寺镇冠京村村民委员会</t>
  </si>
  <si>
    <t>下寺镇冠京村</t>
  </si>
  <si>
    <t>共安排50.7万元，其中25万元新建李子产业园125亩，25.7万元建产业园泥碎路3公里</t>
  </si>
  <si>
    <t>带动村产业发展，提高集体经济收入1万元，促进群众就近就地完工10人次、5000元，脱贫户、监测户就近务工2人、增收6000元</t>
  </si>
  <si>
    <t>王河镇龙凤村中药材基地蓄水池项目</t>
  </si>
  <si>
    <t>5300001242088793</t>
  </si>
  <si>
    <t>王河镇龙凤村人民政府</t>
  </si>
  <si>
    <t>王河镇龙凤村</t>
  </si>
  <si>
    <t>新建200立方米钢筋混凝土蓄水池3口（钢筋混凝土蓄水池8万元/口）</t>
  </si>
  <si>
    <t>解决150亩中药材产业发展用水困难问题，带动群众就近就地务工4人，增收3000元</t>
  </si>
  <si>
    <t>普安镇同心村改建标准化养殖场项目</t>
  </si>
  <si>
    <t>5300001241952410</t>
  </si>
  <si>
    <t>养殖业基地</t>
  </si>
  <si>
    <t>普安镇同心村</t>
  </si>
  <si>
    <t>改建肉羊圈舍1000平方米（按150元/平方米补助）</t>
  </si>
  <si>
    <t>吸纳脱贫群众就近务工5人，增加村集体增收1万元，人均增收2000元，带动周边群众发展产业</t>
  </si>
  <si>
    <t>普安镇五星村改建标准化养殖场项目</t>
  </si>
  <si>
    <t>5300001241978254</t>
  </si>
  <si>
    <t>普安镇五星村</t>
  </si>
  <si>
    <t>改建肉牛养殖圈舍2000平方米（按150元/平方米补助）</t>
  </si>
  <si>
    <t>吸纳脱贫群众就近务工9人，增加村集体2万元，人均增收2000元，带动周边群众发展产业</t>
  </si>
  <si>
    <t>白龙镇前途村新建肉牛养殖圈舍项目</t>
  </si>
  <si>
    <t>5300001174397306</t>
  </si>
  <si>
    <t>白龙镇前途村村民委员会</t>
  </si>
  <si>
    <t>白龙镇前途村</t>
  </si>
  <si>
    <t>新建肉牛养殖圈舍2000平方米（按200元/平方米补助）</t>
  </si>
  <si>
    <t>吸纳脱贫群众就近务工80人次，增加村集体经济收入2.5万元，人均增收2000元，带动本村群众发展产业</t>
  </si>
  <si>
    <t>白龙镇唐家村新建肉牛养殖场项目</t>
  </si>
  <si>
    <t>5300001174494409</t>
  </si>
  <si>
    <t>白龙镇唐家村村民委员会</t>
  </si>
  <si>
    <t>白龙镇唐家村</t>
  </si>
  <si>
    <t>增加村集体经济收入2.5万元/年，带动农户10人产业就业，人均增收2000元</t>
  </si>
  <si>
    <t>管理费项目</t>
  </si>
  <si>
    <t>5300001241868342</t>
  </si>
  <si>
    <t>项目管理费</t>
  </si>
  <si>
    <t>提高项目质量，解决设计、审计费用支出</t>
  </si>
  <si>
    <t>演圣镇亭坝村供水保障项目</t>
  </si>
  <si>
    <t>5300001242070352</t>
  </si>
  <si>
    <t>农村供水保障设施建设</t>
  </si>
  <si>
    <t>演圣镇人民政府</t>
  </si>
  <si>
    <t>演圣镇亭坝村</t>
  </si>
  <si>
    <t>新建应急水源工程1处（取水设施、电力设备各1套，配套管网）</t>
  </si>
  <si>
    <t>解决农业灌溉，带动集体经济收入，吸纳群众务工增收</t>
  </si>
  <si>
    <t>元山镇粮丰村产业园基础设施配套项目</t>
  </si>
  <si>
    <t>5300001241950414</t>
  </si>
  <si>
    <t>元山镇粮丰村村民委员会</t>
  </si>
  <si>
    <t>元山镇粮丰村</t>
  </si>
  <si>
    <t>总投资92.3万元，其中25.7万元新建粮油产业园作业道路3公里宽3米泥碎路；16万元管网延伸2000米；50.6万元用于柑橘产业园1015.13亩补苗、地力培肥、病虫害防治等</t>
  </si>
  <si>
    <t>解决250亩粮油产业、柑橘产业园增产发展用水困难、运输困难问题，带动群众就近就地务工50人次、人均增收3000元，带动脱贫户、监测对象就近务工5人，人均增收4000元</t>
  </si>
  <si>
    <t>元山镇金竹村供水工程项目</t>
  </si>
  <si>
    <t>5300001242014557</t>
  </si>
  <si>
    <t>元山镇金竹村村民委员会</t>
  </si>
  <si>
    <t>元山镇金竹村</t>
  </si>
  <si>
    <t>一组至九组管网改造提升、管网延伸，75管5000M,63管6000M,50管6000M，40管6000M，32管5000M,25管5000M</t>
  </si>
  <si>
    <t>受益脱贫户62户121人，群众满意度达95%</t>
  </si>
  <si>
    <t>义兴镇劳动村产业园基础设施配套项目</t>
  </si>
  <si>
    <t>5300001172920654</t>
  </si>
  <si>
    <t>义兴镇人民政府</t>
  </si>
  <si>
    <t>义兴镇劳动村</t>
  </si>
  <si>
    <t>建防旱池2口（钢筋混凝土浇筑200立方米、建安全栏杆、取水梯步、排污阀、放水阀、溢流管）</t>
  </si>
  <si>
    <t>解决65亩产业用水难问题，促进产业增收500元/亩，吸纳群众务工就业5人、人均增收2000元</t>
  </si>
  <si>
    <t>县域内农产品品牌打造和质量提升项目项目</t>
  </si>
  <si>
    <t>5300001241844589</t>
  </si>
  <si>
    <t>持续推进剑门关土鸡、剑阁贡米区域品牌培育，完成新认证有机农产品3个以上，续证有机农产品证书39个。新认证绿色食品2个以上、续证绿色食品11个，开展农产品展示展销、农产品质量提升等任务</t>
  </si>
  <si>
    <t>提升产品知名度，打造县内知名品牌，提高农户收入</t>
  </si>
  <si>
    <t>肉牛羊科技示范推广项目</t>
  </si>
  <si>
    <t>5300001174347801</t>
  </si>
  <si>
    <t>新建氨化池600立方米，种植优质牧草12亩，开展秸秆氨化和牧草种杆对比实验、开展肉羊生长性能测试对比，选育具有剑阁特色的肉羊品种。氨化池按300元/m³、牧草按5000元/亩标准执行</t>
  </si>
  <si>
    <t>带动本县肉羊产业发展，预计带动肉羊年出栏2000头，带动县内群众发展肉羊养殖，有效推动品牌建设</t>
  </si>
  <si>
    <t>省级优势特色产业集群建设项目</t>
  </si>
  <si>
    <t>5300001241873334</t>
  </si>
  <si>
    <t>在普安镇、店子镇、木马镇等建标准化示范基地2.1万亩，在核心片普安镇、木马镇建设1.1万亩，其中1个千亩示范片、1个百亩攻关田</t>
  </si>
  <si>
    <t>全县小麦播种面积实现43.21万亩，单产达到310公斤/亩，总产达到13.4万吨；小麦千亩示范片平均亩产大于400公斤/亩；小麦百亩攻关田平均亩产大于500公斤/亩；带动农民增收就业数量7.4万人；提高项目区农民满意度</t>
  </si>
  <si>
    <t>白龙镇三湾村稻鱼综合种养项目</t>
  </si>
  <si>
    <t>5300001241924160</t>
  </si>
  <si>
    <t>白龙镇三湾村村民委员会</t>
  </si>
  <si>
    <t>白龙镇三湾村</t>
  </si>
  <si>
    <t>提升鱼苗培育池5口、内盖护坡2500平方米，道路硬化500米，维修生产用房1处，新建3.85亩鱼苗养殖塘（及相关配套）</t>
  </si>
  <si>
    <t>发展渔业产业，促进渔业产业增收10万元，带动群众就近就地务工5人、人均增收6000元，带动脱贫户、监测对象就近务工2人，人均增收6500元</t>
  </si>
  <si>
    <t>金仙镇双桥村产业园巩固提升项目</t>
  </si>
  <si>
    <t>5300001242097213</t>
  </si>
  <si>
    <t>金仙镇双桥村村民委员会</t>
  </si>
  <si>
    <t>金仙镇双桥村</t>
  </si>
  <si>
    <t>50万元新建提灌站1座，配套泵房、管线、机电设备、电机线路等；7万元用于柑橘产业园140亩补苗、地力培肥、病虫害防治等（柑橘按500元/亩标准执行）</t>
  </si>
  <si>
    <t>解决灌溉区有效面积200亩用水困难问题，带动群众就近临时务工5人、人均增收/2000元</t>
  </si>
  <si>
    <t>金仙镇小桥村产业园巩固提升项目</t>
  </si>
  <si>
    <t>5300001242098235</t>
  </si>
  <si>
    <t>金仙镇小桥村村民委员会</t>
  </si>
  <si>
    <t>金仙镇小桥村</t>
  </si>
  <si>
    <t>40万元新建提灌站1座，配套泵房、管线、机电设备、电机线路等；8.1万元用于柑橘产业园163亩补苗、地力培肥、病虫害防治等（柑橘按500元/亩标准执行）</t>
  </si>
  <si>
    <t>解决灌溉有效面积180亩，年增收500元/亩，受益脱贫户60户180人，群众满意度达95%</t>
  </si>
  <si>
    <t>王河镇南华村新建水泥路项目</t>
  </si>
  <si>
    <t>5300001174281144</t>
  </si>
  <si>
    <t>王河镇南华村村民委员会</t>
  </si>
  <si>
    <t>王河镇南华村</t>
  </si>
  <si>
    <t>剑南粮油园区新建水泥路3公里（路基宽5.5米，路面宽4.5米，18厘米厚C30水泥混凝土路面）</t>
  </si>
  <si>
    <t>解决周边群众85户发展粮油产业困难问题，带动周边群众就近就地完工20人、人均增收3000元，受益脱贫户15户50人</t>
  </si>
  <si>
    <t>龙源镇西山村产业园巩固提升项目</t>
  </si>
  <si>
    <t>5300001242005717</t>
  </si>
  <si>
    <t>龙源镇西山村村民委员会</t>
  </si>
  <si>
    <t>龙源镇西山村</t>
  </si>
  <si>
    <t>共安排60.4万元，其中28万元新建提灌站1座，配套泵房、管线、机电设备、电机线路等；32.4万元新建柑橘产业园200立方米防旱池2口，新建道路0.4公里</t>
  </si>
  <si>
    <t>解决柑橘产业园灌溉区180亩用水困难、产业运输难得问题，带动群众就近临时务工5人、人均增收2000元；带动脱贫户监测户务工2人、人均增收2500元</t>
  </si>
  <si>
    <t>下寺镇普广村产业巩固提升项目</t>
  </si>
  <si>
    <t>5300001242027079</t>
  </si>
  <si>
    <t>下寺镇普广村村民委员会</t>
  </si>
  <si>
    <t>下寺镇普广村</t>
  </si>
  <si>
    <t>茶园140亩地力培肥、病虫害防治、修枝造型等（按照1000元/亩标准执行）</t>
  </si>
  <si>
    <t>带动村集体经济增收0.4万元，周边农户就近就地务工20人次，人均增收500元</t>
  </si>
  <si>
    <t>江口镇灌林社区产业园巩固提升项目</t>
  </si>
  <si>
    <t>5300001242099380</t>
  </si>
  <si>
    <t>江口镇灌林社区居民委员会</t>
  </si>
  <si>
    <t>江口镇灌林社区</t>
  </si>
  <si>
    <t>共安排112.4万元，其中60万元用于灌林供水站维修整治，管网延伸50000米；46万元新建提灌站1座，配套泵房、管线、机电设备、电机线路等；6.4万元用于黄金梨产业园200亩补苗、地力培肥、病虫害防治等（梨按400元/亩标准执行）</t>
  </si>
  <si>
    <t>解决200亩粮油产业、200亩黄金产业园增产发展用水困难问题，带动群众就近就地务工60人次，人均增收3200元，村集体增收0.5万元</t>
  </si>
  <si>
    <t>柳沟镇新民村产业园巩固提升项目</t>
  </si>
  <si>
    <t>5300001242048868</t>
  </si>
  <si>
    <t>县农业农村局、县交通运输局</t>
  </si>
  <si>
    <t>柳沟镇新民村村民委员会</t>
  </si>
  <si>
    <t>柳沟镇新民村</t>
  </si>
  <si>
    <t>共安排65.8万元，其中30万元用于新民村猕猴桃产业园区漫水桥维修整治100米；30万元新建提灌站1座，配套泵房、管线、机电设备、电机线路等；5.8万元用于猕猴桃产业园97.68亩补苗、地力培肥、病虫害防治等（猕猴桃按600元/亩标准执行）</t>
  </si>
  <si>
    <t>解决200亩猕猴桃产业园增产发展用水困难问题，产业园增收1000元/亩，带动群众就近就地务工45人次、人均增收2700元，带动脱贫人口、监测对象务工4人、人均增收3000元，村集体增收0.4万元</t>
  </si>
  <si>
    <t>柳沟镇光华村产业园巩固提升项目</t>
  </si>
  <si>
    <t>5300001242046087</t>
  </si>
  <si>
    <t>柳沟镇光华村村民委员会</t>
  </si>
  <si>
    <t>柳沟镇光华村</t>
  </si>
  <si>
    <t>共安排25.48万元，其中15.08万元新建蜂糖李产业园围网2600米，3.2万元用于产业园80亩补苗、地力培肥，7.2万元建设泥碎路720米</t>
  </si>
  <si>
    <t>解决120亩蜂糖李产业园增产发展用水困难问题，产业园增收1000元/亩，带动群众就近就地务工15人次、人均增收2700元，带动脱贫人口、监测对象务工2人、人均增收3000元，村集体增收0.6万元</t>
  </si>
  <si>
    <t>义兴镇工农村产业园巩固提升项目</t>
  </si>
  <si>
    <t>5300001172834467</t>
  </si>
  <si>
    <t>义兴镇工农村</t>
  </si>
  <si>
    <t>共安排67万元，其中35万元新建提灌站1座，配套泵房、管线、机电设备、电机线路等；32万元产业园改种脆玉梨80亩、新建200立方米蓄水池2口（品改按2000/亩标准执行；蓄水池为钢筋混凝土结构）</t>
  </si>
  <si>
    <t>解决200亩脆玉梨产业园产业发展用水困难问题，预计产业园增收1000元/亩，带动群众就近就地务工45人次、人均增收2000元，带动脱贫人口、监测对象务工4人、人均增收3000元，村集体增收0.5万元</t>
  </si>
  <si>
    <t>店子镇登高村新建提灌站项目</t>
  </si>
  <si>
    <t>5300001241566342</t>
  </si>
  <si>
    <t>店子镇人民政府</t>
  </si>
  <si>
    <t>店子镇登高村</t>
  </si>
  <si>
    <t>新建提灌站1座，配套泵房、管线、机电设备、电机线路等</t>
  </si>
  <si>
    <t>解决210亩产业用水难问题，促进产业增收600元/亩，吸纳群众务工就业8人、人均增收2400元</t>
  </si>
  <si>
    <t>普安镇新华村产业园巩固提升项目</t>
  </si>
  <si>
    <t>5300001244403605</t>
  </si>
  <si>
    <t>普安镇新华村村民委员会</t>
  </si>
  <si>
    <t>普安镇新华村</t>
  </si>
  <si>
    <t>共安排108.9万元，其中50万元新建提灌站2座，配套泵房、管线、机电设备、电机线路等；4.5万元补助新建肉牛养殖圈舍300平方米；14.4万元用于猕猴桃产业园240亩地力培肥、病虫害防治等（肉牛养殖圈舍按150元/平方米补助，猕猴桃按600元/亩标准执行）；40万元用于猕猴桃产业园山坪塘整治2口</t>
  </si>
  <si>
    <t>改善猕猴桃产业生产条件，提高农业产业基地综合生产能力，解决产业园用水困难问题；带动周边农户就地就近务工120人次，其中脱贫户/监测对象数10人次，预计增加农民收入2500元/年、村集体经济收入增加1万元。</t>
  </si>
  <si>
    <t>盐店镇双马村基础设施配套项目</t>
  </si>
  <si>
    <t>5300001242085518</t>
  </si>
  <si>
    <t>盐店镇双马村村民委员会</t>
  </si>
  <si>
    <t>盐店镇双马村</t>
  </si>
  <si>
    <t>防旱池2口（钢筋混凝土浇筑300立方米、建安全栏杆、取水梯步、排污阀、放水阀、溢流管）</t>
  </si>
  <si>
    <t>解决产业用水困难难题，带动周边群众就地就近务工2人，预计产业增产500元/亩</t>
  </si>
  <si>
    <t>雨露计划项目</t>
  </si>
  <si>
    <t>5300001241704758</t>
  </si>
  <si>
    <t>巩固三保障成果</t>
  </si>
  <si>
    <t>教育</t>
  </si>
  <si>
    <t>享受“雨露计划”职业教育补助</t>
  </si>
  <si>
    <t>按照春秋两季，国家防返贫检测信息系统导出数据，乡、村核实，县级审定，预计完成符合雨露计划人员助学补贴4000人次</t>
  </si>
  <si>
    <t>解决脱贫和监测户子女4000人上学困难问题</t>
  </si>
  <si>
    <t>樵店乡七一村水产养殖项目</t>
  </si>
  <si>
    <t>5300001241793625</t>
  </si>
  <si>
    <t>水产养殖业发展</t>
  </si>
  <si>
    <t>樵店乡七一村村民委员会</t>
  </si>
  <si>
    <t>樵店乡七一村</t>
  </si>
  <si>
    <t>新建一级苗种培育池5亩；整治4口沉降漏水鱼池，治理鱼塘边坡，配套生产管理用房等</t>
  </si>
  <si>
    <t>减少生产成本200元/亩，农户就地就近务工30人次，村集体经济组织年收入10万元，受益脱贫人口、脱贫户、主体满意度达100%</t>
  </si>
  <si>
    <t>演圣镇龙滩村产业基础设施配套项目</t>
  </si>
  <si>
    <t>5300001244517762</t>
  </si>
  <si>
    <t>县交通运输局、县水利局</t>
  </si>
  <si>
    <t>演圣镇龙滩村村民委员会</t>
  </si>
  <si>
    <t>演圣镇龙滩村</t>
  </si>
  <si>
    <t>共安排51.6万元，其中30万元用于龙滩村至梁垭村粮油产业园路面维修630平方米，挡防工程180立方米；21.6万元用于二组干堰塘整治垮塌段32米，清淤1220立方米，坝体除漏64米，维修溢洪道25米，坝体整形，新建放水设施1处</t>
  </si>
  <si>
    <t>解决粮油产业发展难、运输成本高、用水难等问题，预计产业增收500元/亩，带动周边群众就地就近务工10人，预计增收2000元/人，其中脱贫户、监测对象2人，增收2200元/人</t>
  </si>
  <si>
    <t>普安镇城北社区特色产业园巩固项目</t>
  </si>
  <si>
    <t>5300001242005157</t>
  </si>
  <si>
    <t>普安镇城北社区居民委员会</t>
  </si>
  <si>
    <t>普安镇城北社区</t>
  </si>
  <si>
    <t>新建李园避雨棚10亩、桃李园桩灌系统200亩；桃、李产业园240亩补苗、地力培肥、病虫害防治等</t>
  </si>
  <si>
    <t>减少雨季带的损害，提高李子产量，亩均增产500斤，农户就地就近务工30人次，村集体经济组织年收入3万元，受益脱贫人口、脱贫户、主体满意度达100%</t>
  </si>
  <si>
    <t>普安镇水池村产业园巩固提升项目</t>
  </si>
  <si>
    <t>5300001243863056</t>
  </si>
  <si>
    <t>普安镇水池村</t>
  </si>
  <si>
    <t>五组砂糖橘园新建滴灌277亩（滴灌按2500/亩标准执行）</t>
  </si>
  <si>
    <t>吸纳脱贫群众务工7000人次、年村集体经济增收8万元、带动周边群众发展冬枣产业150亩</t>
  </si>
  <si>
    <t>金仙镇产业园巩固提升项目</t>
  </si>
  <si>
    <t>5300001247133228</t>
  </si>
  <si>
    <t>金仙镇人民政府</t>
  </si>
  <si>
    <t>金仙镇桥楼村、玉台村</t>
  </si>
  <si>
    <t>柑橘产业园464.7亩补苗、地力培肥、病虫害防治等（桥楼村300亩、玉台村164.7亩），柑橘按500元/亩标准执行</t>
  </si>
  <si>
    <t>项目可续发展20年，受益脱贫户35户95人，群众满意度达95%</t>
  </si>
  <si>
    <t>白龙镇禾丰村特色产业园巩固提升项目</t>
  </si>
  <si>
    <t>5300001242081158</t>
  </si>
  <si>
    <t>白龙镇人民政府</t>
  </si>
  <si>
    <t>白龙镇禾丰村</t>
  </si>
  <si>
    <t>共安排85.2万元，其中33.8万元巩固提升柑橘产业园406亩，新建100吨冻库1个，分选中心500平方米；29.8万元用于柑橘产业园596亩补苗、地力培肥、病虫害防治等；21.6万元用于清淤1200立方米、灌浆处理40米、新建溢洪道20米、整治放水设施1处、维修排水棱体38米</t>
  </si>
  <si>
    <t>增加村集体经济收入2.7万元，带动群众务工就近就务工50人次、人均增收2000元，带动脱贫群众务工3人、人均增收2500元，解决柑橘产业园用水困难问题，减少生产成本200元/亩</t>
  </si>
  <si>
    <t>白龙镇槐树村特色产业园巩固提升项目</t>
  </si>
  <si>
    <t>5300001242080560</t>
  </si>
  <si>
    <t>白龙镇槐树村村民委员会</t>
  </si>
  <si>
    <t>白龙镇槐树村</t>
  </si>
  <si>
    <t>总安排52万元，其中40万元巩固提升猕猴桃产业基地200亩，新建防风网800米，分选机1台；12万元用于猕猴桃产业园200亩补苗、地力培肥、病虫害防治等（猕猴桃管护按600元/亩标准执行）</t>
  </si>
  <si>
    <t>增加集体收入4万元以上，带动群众务工就近就务工10人、人均增收2000元，带动脱贫群众务工2人、人均增收2500元，降低猕猴桃产业园生产成本问题，提升产业园质效</t>
  </si>
  <si>
    <t>涂山镇罐儿铺产业园巩固提升项目</t>
  </si>
  <si>
    <t>5300001242084748</t>
  </si>
  <si>
    <t>县水利局、县农业农村局</t>
  </si>
  <si>
    <t>涂山镇人民政府</t>
  </si>
  <si>
    <t>涂山镇罐儿铺村</t>
  </si>
  <si>
    <t>共安排32.3万元，其中20万元用于五组街后山坪塘大坝坝体加固及堵漏长度200米，新建放水配套设施1处，维修溢洪道20米；12.3万元改造新栽软籽石榴20亩，软籽石榴产业园208.3亩补苗、地力培肥、病虫害防治等</t>
  </si>
  <si>
    <t>吸纳脱贫群众务工35人次、年村集体经济增收0.5万元；解决柑橘产业园用水困难问题，减少生产成本200元/亩</t>
  </si>
  <si>
    <t>秀钟乡双河村产业园巩固提升项目</t>
  </si>
  <si>
    <t>5300001244445111</t>
  </si>
  <si>
    <t>秀钟乡双河村村民委员会</t>
  </si>
  <si>
    <t>秀钟乡双河村</t>
  </si>
  <si>
    <t>共安排93.4万元，其中50万元新建泵站、上水管道、电力设施1套，水处理设备1套，配套供水管网；27万元新建100吨冷藏保鲜库1个，分选车间200平方米；16.4万元用于蜂糖李产业园410亩补苗、地力培肥、病虫害防治等</t>
  </si>
  <si>
    <t>增加村集体经济收入3万元，带动群众务工就近就务工25人、人均增收2000元，带动脱贫群众务工4人、人均增收2500元，解决蜂糖李产业园用水困难问题，预计提升蜂糖李销售额2000元/亩</t>
  </si>
  <si>
    <t>樵店乡新房村产业园基础设施配套项目</t>
  </si>
  <si>
    <t>5300001241798775</t>
  </si>
  <si>
    <t>樵店乡新房村村民委员会</t>
  </si>
  <si>
    <t>樵店乡新房村</t>
  </si>
  <si>
    <t>柑橘产业园新建200立方米防旱池2口</t>
  </si>
  <si>
    <t>解决70亩产业用水难问题，促进产业增收500元/亩，吸纳群众务工就业5人、人均增收2000元</t>
  </si>
  <si>
    <t>王河镇村产业园巩固提升项目</t>
  </si>
  <si>
    <t>5300001242084983</t>
  </si>
  <si>
    <t>王河镇新电村村民委员会</t>
  </si>
  <si>
    <t>王河镇新电村、龙凤村、蜀柏村、光荣村</t>
  </si>
  <si>
    <t>猕猴桃产业园100亩、柑橘180亩、金宝李园675亩补苗、地力培肥、病虫害防治等，猕猴桃按照600元/亩、柑橘李按照400元/亩补助</t>
  </si>
  <si>
    <t>巩固提升产业园，增加村集体经济收入1万元，吸纳脱贫群众务工50人，人均增收5000元</t>
  </si>
  <si>
    <t>王河镇新建土鸡养殖场项目</t>
  </si>
  <si>
    <t>5300001242089304</t>
  </si>
  <si>
    <t>王河镇龙凤村、南华村村民委员会</t>
  </si>
  <si>
    <t>王河镇龙凤村、南华村</t>
  </si>
  <si>
    <t>村集体新建移动式鸡舍100栋，钢架结构，每栋5平方米，鸡舍建设标准3200元/栋</t>
  </si>
  <si>
    <t>解决周边群众就近短期务工20人以上，带动参与务工农户人均增收800元/年</t>
  </si>
  <si>
    <t>剑门关镇八里店村特色产业园巩固提升项目</t>
  </si>
  <si>
    <t>5300001242047888</t>
  </si>
  <si>
    <t>剑门关镇八里店村村民委员会</t>
  </si>
  <si>
    <t>剑门关镇八里店村</t>
  </si>
  <si>
    <t>总投资136.3万元，其中124.2万元用于梨园改造提升、新增灌桩150亩(管网8000米、灌桩120个)、品种改良60亩(新栽翠玉梨7000株)、改建1900立方米的防旱池2口，新建水泥路生产作业道1.2公里(3.5米宽280米，3米宽920米);12.1万元用于翠玉梨产业园379.9亩补苗、地力培肥、病虫害防治等</t>
  </si>
  <si>
    <t>解决200亩梨产业园增产发展用水困难问题，预计产业园增收1000元/亩，带动群众就近就地务工50人次、人均增收3000元，带动脱贫人口、监测对象务工4人、人均增收3500元，村集体增收2万元</t>
  </si>
  <si>
    <t>剑门关镇梁山村产业园巩固提升项目</t>
  </si>
  <si>
    <t>5300001175054562</t>
  </si>
  <si>
    <t>剑门关镇梁山村村民委员会</t>
  </si>
  <si>
    <t>剑门关镇梁山村</t>
  </si>
  <si>
    <t>共安排57.5万元，其中32.5万元用于茶叶产业园新建生产作业道泥碎路1公里，新建200立方米防旱池3口；5万元用于紫茶产业园50亩补苗、地力培肥、病虫害防治等；20万元用于整治二组茅房堰塘山坪塘翻洞2处，补漏、排危1处、清淤1600立方米、大坝整治60米，溢洪道30米、引水渠16米、放水渠9米，沉砂池20立方米，过滤池20立方米</t>
  </si>
  <si>
    <t>解决200亩茶叶产业园增产发展用水困难、产业运输难等问题，预计产业园增收3000元/亩，带动群众就近就地务工45人次、人均增收3000元，带动脱贫人口、监测对象务工4人、人均增收3500元，村集体增收2万元</t>
  </si>
  <si>
    <t>剑门关镇天桥村产业园巩固提升项目</t>
  </si>
  <si>
    <t>5300001175101859</t>
  </si>
  <si>
    <t>剑门关镇天桥村民委员会</t>
  </si>
  <si>
    <t>剑门关镇天桥村</t>
  </si>
  <si>
    <t>用于桃李园品种改良90亩，品改按2000元/亩标准执行</t>
  </si>
  <si>
    <t>巩固提升产业园，增加村集体经济收入0.5万元，带动群众务工就近就务工30人、人均增收1000元，带动脱贫群众务工2人、人均增收1200元</t>
  </si>
  <si>
    <t>剑门关镇桂花村产业园巩固提升项目</t>
  </si>
  <si>
    <t>5300001175030667</t>
  </si>
  <si>
    <t>县农业农村、水利局</t>
  </si>
  <si>
    <t>剑门关镇桂花村村民委员会</t>
  </si>
  <si>
    <t>剑门关镇桂花村</t>
  </si>
  <si>
    <t>桃李品种改良100亩；徐家沟人饮新建50立方米蓄水池2个,管道850米，水泵及控制系统1套（管材使用国标全新料，管道埋设、蓄水池修建符合村镇供水标准要求；品改按2000/亩标准执行）</t>
  </si>
  <si>
    <t>巩固提升产业园，解决产业用水困难问题，增加村集体经济收入1万元，带动群众务工就近就务工15人、人均增收1000元，带动脱贫群众务工1人、人均增收1200元</t>
  </si>
  <si>
    <t>东宝镇新梁村产业园巩固提升项目</t>
  </si>
  <si>
    <t>5300001176639555</t>
  </si>
  <si>
    <t>东宝镇新梁村村民委员会</t>
  </si>
  <si>
    <t>东宝镇新梁村</t>
  </si>
  <si>
    <t>共安排268.2万元，其中135万元用于新建李子产业园避雨棚100亩，133.2万元用于柑橘、李子产业园2920亩补苗、地力培肥、病虫害防治等</t>
  </si>
  <si>
    <t>增加集体收入5万元以上，带动群众务工就近就务工10人、人均增收2000元，带动脱贫群众务工2人、人均增收2500元，降低李子园产业园生产成本问题，提升产业园质效</t>
  </si>
  <si>
    <t>东宝镇双西村产业园巩固提升项目</t>
  </si>
  <si>
    <t>5300001242039118</t>
  </si>
  <si>
    <t>县农业农村局、县交通运输局、县水利局</t>
  </si>
  <si>
    <t>东宝镇双西村村民委员会</t>
  </si>
  <si>
    <t>东宝镇双西村</t>
  </si>
  <si>
    <t>共安排277.7万元，其中：135万元新建李子产业园、柑橘产业避雨棚100亩；35.2万元用于柑橘、蜂糖李产业园752.3亩补苗、地力培肥、病虫害防治等；42.5万元对双西村蜂糖李产业园路面维修775平方米，挡防工程470立方米；45万元新建十一组100立方米蓄水池3口及管网配套；20万元用于一组河水堰塘清淤1200立方米、内外坝整形70米，整治放水设施、维修溢洪道30米、坝体整形</t>
  </si>
  <si>
    <t>巩固提升李子产业园、柑橘产业园，解决产业园用水困难问题，降低李子园产业园生产成本问题，提升产业园质效，增加集体收入5万元以上，带动群众务工就近就务工100人次、人均增收2000元，带动脱贫群众务工5人、人均增收2500元</t>
  </si>
  <si>
    <t>龙源镇江石村产业园巩固提升项目</t>
  </si>
  <si>
    <t>5300001241997015</t>
  </si>
  <si>
    <t>龙源镇江石村村民委员会</t>
  </si>
  <si>
    <t>龙源镇江石村</t>
  </si>
  <si>
    <t>总安排31.7万元，其中20万元建设猕猴桃产业园维修拉线140亩、滴灌50亩设施配套；8.4万元用于猕猴桃产业园140亩补苗、地力培肥、病虫害防治等；3.3万元用于青杆村猕猴桃、柑橘产业园60亩补苗、地力培肥、病虫害防治等</t>
  </si>
  <si>
    <t>解决200亩猕猴桃产业园增产发展用水困难问题，预计产业园增收2000元/亩，带动群众就近就地务工20人次、人均增收3000元，带动脱贫人口、监测对象务工2人、人均增收3500元，村集体增收0.5万元</t>
  </si>
  <si>
    <t>龙源镇天堂村产业园巩固提升项目</t>
  </si>
  <si>
    <t>5300001242008725</t>
  </si>
  <si>
    <t>龙源镇天堂村村民委员会</t>
  </si>
  <si>
    <t>龙源镇天堂村</t>
  </si>
  <si>
    <t>共安排78万元，其中66万元改建50吨冷库1处，新建喷灌40亩，维修喷灌73亩，网架恢复113亩，补栽2500株，新建蓄水池2个等；12万元用于猕猴桃产业园200亩地力培肥、病虫害防治等（猕猴桃按600元/亩标准执行）</t>
  </si>
  <si>
    <t>巩固提升猕猴桃产业园，解决产业园用水困难问题，降低产业园生产成本问题，提升产业园质效，增加集体收入1.5万元以上，带动群众务工就近就务工50人次、人均增收2000元，带动脱贫群众务工4人、人均增收2500元</t>
  </si>
  <si>
    <t>江口镇七林村产业园巩固提升项目</t>
  </si>
  <si>
    <t>5300001244581709</t>
  </si>
  <si>
    <t>江口镇七林村民委员会</t>
  </si>
  <si>
    <t>江口镇七林村</t>
  </si>
  <si>
    <t>共安排28.4万元，其中22万元用于整治一组百包子堰塘维修排水棱体35米，整治溢洪道30米、新建放水设施1处、清淤1300立方米、引水渠35米，内外坝坡整形85米，维修排水渠80米；6.4万元用于黄金梨产业园200亩补苗、地力培肥、病虫害防治等（梨按400元/亩标准执行）</t>
  </si>
  <si>
    <t>木马镇柏垭村农产品初加工设施建设项目</t>
  </si>
  <si>
    <t>5300001242071407</t>
  </si>
  <si>
    <t>农产品仓储保鲜冷链基础设施建设</t>
  </si>
  <si>
    <t>木马镇人民政府</t>
  </si>
  <si>
    <t>木马镇柏垭村</t>
  </si>
  <si>
    <t>葡萄园新建贮藏量20吨保鲜库1个</t>
  </si>
  <si>
    <t>增加村集体经济收入2.5万元以上，带动农户就近务工20人以上</t>
  </si>
  <si>
    <t>公兴镇人马垭村产业园巩固提升项目</t>
  </si>
  <si>
    <t>5300001243691371</t>
  </si>
  <si>
    <t>公兴镇人民政府</t>
  </si>
  <si>
    <t>公兴镇人马垭村</t>
  </si>
  <si>
    <t>总投资74.4万元，其中64万元用于三、四组柑橘产业园建设桩灌260亩，不绣钢围网5000米；10.4万元用于柑橘产业园260亩补苗、地力培肥、病虫害防治等</t>
  </si>
  <si>
    <t>巩固提升柑橘产业园，降低产业园生产成本问题，提升产业园质效，管护产业园260亩，土地流转260亩，流转费300元/亩，提供就业岗位280人次，村集体收入2.3万元</t>
  </si>
  <si>
    <t>汉阳镇云丰村产业园巩固提升项目</t>
  </si>
  <si>
    <t>5300001242097771</t>
  </si>
  <si>
    <t>县农业局</t>
  </si>
  <si>
    <t>汉阳镇人民政府</t>
  </si>
  <si>
    <t>汉阳镇云丰村</t>
  </si>
  <si>
    <t>共安排59.5万元，其中40万元用于猕猴桃产业园盘活成梨产业园200亩；19.5万元用于548亩产业园补苗、地力培肥、病虫害防治等（其中2.4万元管护猕猴桃产业园40亩、12.8万元管护桃、李产业园400亩、4.3万元管护葡萄产业园108亩）；品改按2000元/亩、猕猴桃管护按600元/亩、桃李梨葡萄管护按400元/亩标准执行</t>
  </si>
  <si>
    <t>巩固提升产业园，降低产业园生产成本问题，提升产业园质效，管护产业园748亩，土提供就业岗位380人次，村集体收入1.5万元</t>
  </si>
  <si>
    <t>香沉镇东沟村产业园巩固提升项目</t>
  </si>
  <si>
    <t>5300001242088857</t>
  </si>
  <si>
    <t>香沉镇东沟村村民委员会</t>
  </si>
  <si>
    <t>香沉镇东沟村</t>
  </si>
  <si>
    <t>共安排62.8万元，其中38万元新建围网3公里、移动鸡舍20个、200立方米防旱池1口；4.8万元补助用于冬桃产业园150亩补苗、地力培肥、病虫害防治等；20万元用于整治一组庙儿垭山坪塘溢洪道25米、排水棱体30米，新建放水设施1处，清淤200立方米，内外坝坡整形90米</t>
  </si>
  <si>
    <t>解决150亩冬桃桃产业园用水困难问题，预计产业园增收500元/亩，带动群众就近就地务工25人次、人均增收2000元，带动脱贫人口、监测对象务工3人、人均增收3000元，村集体增收0.5万元</t>
  </si>
  <si>
    <t>演圣镇天马村产业园基础设施配套项目</t>
  </si>
  <si>
    <t>5300001242082267</t>
  </si>
  <si>
    <t>演圣镇天马村村民委员会</t>
  </si>
  <si>
    <t>演圣镇天马村</t>
  </si>
  <si>
    <t>新建林下鸡舍1700平方米，硬化产业路1公里，安装围网6000米，道路宽3米，按18厘米厚C30水泥混凝土面层；围网按95元/米执行</t>
  </si>
  <si>
    <t>解决土鸡产业园内道路困难问题，带动群众就近就地务工30人次、人均增收2000元，带动脱贫人口、监测对象务工2人、人均增收3000元，村集体增收0.5万元</t>
  </si>
  <si>
    <t>土鸡养殖小区建设项目</t>
  </si>
  <si>
    <t>5300001241852102</t>
  </si>
  <si>
    <t>相关乡镇人民政府</t>
  </si>
  <si>
    <t>白龙镇、江口镇、剑门关镇等</t>
  </si>
  <si>
    <t>填栏鸡苗37000羽</t>
  </si>
  <si>
    <t>带动37户农户增收，其中脱贫户5户增收，户均增收1000元</t>
  </si>
  <si>
    <t>白龙镇河垭村小型农田水利项目</t>
  </si>
  <si>
    <t>5300001242080414</t>
  </si>
  <si>
    <t>白龙镇河垭村村民委员会</t>
  </si>
  <si>
    <t>白龙镇河垭村</t>
  </si>
  <si>
    <t>整治五组柳树湾堰塘1口（整治挡墙30米，维修溢洪道30米，灌浆，扩容清淤，更换放水设施1处，维修引水渠150米）</t>
  </si>
  <si>
    <t>解决108亩产业用水难问题，促进产业增收500元/亩，吸纳群众务工就业8人、人均增收5000元</t>
  </si>
  <si>
    <t>白龙镇土鸡养殖项目</t>
  </si>
  <si>
    <t>5300001174443459</t>
  </si>
  <si>
    <t>白龙镇河垭村、红岩村、山峰村村民委员会</t>
  </si>
  <si>
    <t>白龙镇河垭村、红岩村、山峰村</t>
  </si>
  <si>
    <t>村集体新建移动式鸡舍113栋，钢架结构，每栋5平方米</t>
  </si>
  <si>
    <t>带动42户农户增收，其中脱贫户4户增收，户均增收2000元，带动村集体增收1万元</t>
  </si>
  <si>
    <t>开封镇产业园巩固提升项目</t>
  </si>
  <si>
    <t>5300001241854975</t>
  </si>
  <si>
    <t>开封镇庄子村村民委员会</t>
  </si>
  <si>
    <t>开封镇国光村、泉水村、石印村、</t>
  </si>
  <si>
    <t>产业园643.6亩补苗、地力培肥、病虫害防治等（其中：国光村柑橘产业园107亩5.3万元、泉水村猕猴桃产业园300亩18万元、石印村柑橘产业园236.6亩11.8万元），柑橘按500元/亩、猕猴桃按600/亩标准执行</t>
  </si>
  <si>
    <t>巩固提升产业园，降低产业园生产成本问题，提升产业园质效，管护产业园643.6亩，提供就业岗位300人次，村集体收入1.5万元</t>
  </si>
  <si>
    <t>柳沟镇灵泉社区改建标准化土鸡养殖场项目</t>
  </si>
  <si>
    <t>5300001242051994</t>
  </si>
  <si>
    <t>柳沟镇人民政府</t>
  </si>
  <si>
    <t>柳沟镇灵泉社区</t>
  </si>
  <si>
    <t>改建土鸡圈鸡舍500平方米、鸡舍围网2800米，购买粉碎机1台</t>
  </si>
  <si>
    <t>带动村集体增收0.5万元，解决周边群众就近就地务工1人，促进增收0.5万元</t>
  </si>
  <si>
    <t>提灌站建设配套设施项目</t>
  </si>
  <si>
    <t>5300001271672565</t>
  </si>
  <si>
    <t>姚家镇繁荣村村民委员会</t>
  </si>
  <si>
    <t>普安镇、柳沟镇等乡镇</t>
  </si>
  <si>
    <t>5座提灌站配套变压器及配套设施、管道维修和管网延伸等</t>
  </si>
  <si>
    <t xml:space="preserve">解决临时用工19于人增收致富 </t>
  </si>
  <si>
    <t>杨村镇官店村产业园巩固提升项目</t>
  </si>
  <si>
    <t>5300001241808831</t>
  </si>
  <si>
    <t>杨村镇官店村村民委员会</t>
  </si>
  <si>
    <t>杨村镇官店村</t>
  </si>
  <si>
    <t>共安排110.2万元，其中60万元新建提灌站3座，配套泵房、管线、机电设备、电机线路等及网延伸3000米；19.6万元用于村集体新建移动式鸡舍60栋；30.6万元用于剑南粮油园区（官店村）道路加宽1.7公里（宽1米、厚30厘米）</t>
  </si>
  <si>
    <t>改善产业园生产条件，提高农业产业基地综合生产能力，解决产业园用水困难问题；带动周边农户就地就近务工130人次，其中脱贫户/监测对象数12人次，预计增加农民收入2500元/年、村集体经济收入增加2万元。</t>
  </si>
  <si>
    <t>王河镇粮油综社会化建设项目</t>
  </si>
  <si>
    <t>5300001242030608</t>
  </si>
  <si>
    <t>产业服务支撑项目</t>
  </si>
  <si>
    <t>农业社会化服务</t>
  </si>
  <si>
    <t>王河镇龙凤村村民委员会</t>
  </si>
  <si>
    <t>新建粮油烘干仓储中心、育秧育苗中心、全程机械化服务中心、综合农事服务中心、实训中心等10000平方米；粮油烘干仓储中心、育秧育苗中心配套烘干设备4台、育秧设备2组及其他设施装备</t>
  </si>
  <si>
    <t>满足周边种植大户及群众耕作需求，带动群众增收0.1万元</t>
  </si>
  <si>
    <t>汉阳镇东青村产业园巩固提升项目</t>
  </si>
  <si>
    <t>5300001242098534</t>
  </si>
  <si>
    <t>汉阳镇东青村</t>
  </si>
  <si>
    <t>共安排42.2万元，其中35万元用于一、二组铺设PE63管7500米（其中含无缝钢管800米）PE50管5200米、三四组PE50管3800米、PE40管1000米、PE25管2300米；7.2万元用于猕猴桃产业园120亩补苗、地力培肥、病虫害防治等</t>
  </si>
  <si>
    <t>壮大村集体经济，吸纳脱贫群众务工156人次、年村集体经济增收10万元左右</t>
  </si>
  <si>
    <t>开封镇同坝村新建提灌站项目</t>
  </si>
  <si>
    <t>5300001241923213</t>
  </si>
  <si>
    <t>开封镇人民政府</t>
  </si>
  <si>
    <t>开封镇同坝村</t>
  </si>
  <si>
    <t>项目可续发展15年，解决180亩产业用水难问题，促进产业增收600元/亩，吸纳群众务工就业5人、人均增收2400元</t>
  </si>
  <si>
    <t>香沉镇群英村冬桃产业园巩固提升项目</t>
  </si>
  <si>
    <t>5300001242008608</t>
  </si>
  <si>
    <t>香沉镇人民政府</t>
  </si>
  <si>
    <t>香沉镇群英村</t>
  </si>
  <si>
    <t>共安排75万元，其中35万元用于新建提灌站1座，主要包括泵房、电机设备、输水管道及高低压线路等；40万元用于建设冬桃产业园渠系配套2公里，泥碎路生产作业道3米宽1.2公里（泥碎路面，碎石12厘米，宽3米；渠系为混凝土渠系，按设计方案执行）</t>
  </si>
  <si>
    <t>解决150亩冬桃桃产业园用水、运输困难等问题，预计产业园增收500元/亩，带动群众就近就地务工25人次、人均增收2000元，带动脱贫人口、监测对象务工3人、人均增收3000元，村集体增收0.5万元</t>
  </si>
  <si>
    <t>元山镇广爱村产业园巩固提升项目</t>
  </si>
  <si>
    <t>5300001242004945</t>
  </si>
  <si>
    <t>元山镇爱村、时古村、双柳村村民委员会</t>
  </si>
  <si>
    <t>元山镇广爱村、时古村、双柳村</t>
  </si>
  <si>
    <t>产业园521.84亩补苗、地力培肥、病虫害防治等（其中双柳村柑橘产业园63亩3.1万元、双柳村脆红李产业园427亩17万元、时古村柑橘产业园158.84亩7.9万元、广爱村柑橘产业园300亩15万元），柑橘按500元/亩、桃李梨按400/亩标准执行</t>
  </si>
  <si>
    <t>带动产业发展吸纳脱贫群众务工40余人次以上、年村集体经济增收4.5万元，带动周边群众发展特色农产品</t>
  </si>
  <si>
    <t>国有林场产业发展项目</t>
  </si>
  <si>
    <t>5300001241921744</t>
  </si>
  <si>
    <t>县国有林场</t>
  </si>
  <si>
    <t>姚家镇团结村</t>
  </si>
  <si>
    <t>张家山林区林地整理200亩，苗圃基地培育油茶苗木1000000株及硬化生产作业道路750米，栽植油茶苗木15000株；元宝坪基地种植中药材25亩；硬化排水沟渠1000米（含排水涵管、沉沙池）</t>
  </si>
  <si>
    <t>巩固提升油茶产业发展，有效带动中药材产业发展，吸纳周边群众就近就地务工60人次，人均增收3000元，解决县域内油茶产业苗木供应难问题</t>
  </si>
  <si>
    <t>油茶产业基地管护扩面补助项目</t>
  </si>
  <si>
    <t>5300001241930640</t>
  </si>
  <si>
    <t>相关人民政府</t>
  </si>
  <si>
    <t>演圣镇天马村、金刚村，公兴镇凤凰村、向前村，王河镇鲁垭村，香沉镇乘元社区</t>
  </si>
  <si>
    <t>巩固提升油茶660亩（公兴镇凤凰村200亩、演圣镇天马村290亩、演圣镇金刚村15亩、王河镇鲁垭村155亩），新栽油茶600亩（向前村400亩、香沉镇乘元社区200亩），管护按200元/亩补助，新栽油茶按1200元/亩补助（省级保障性苗圃采购适宜广元的二年生以上良种容器苗）</t>
  </si>
  <si>
    <t>巩固提升油茶园，管护油茶660亩，吸纳脱贫群众就近务工800人次，年村集体经济增收2万元</t>
  </si>
  <si>
    <t>白龙镇先锋村元宝枫产业基地巩固提升项目</t>
  </si>
  <si>
    <t>5300001242081474</t>
  </si>
  <si>
    <t>加工业</t>
  </si>
  <si>
    <t>白龙镇先锋村村民委员会</t>
  </si>
  <si>
    <t>林下经济产业园区道路拓宽、维修整治及入口标识牌等</t>
  </si>
  <si>
    <t>吸纳脱贫群众务工1200人次、年村集体经济增收20万元、带动周边群众发展元宝枫产业400亩</t>
  </si>
  <si>
    <t>元宝枫产业基地巩固提升项目</t>
  </si>
  <si>
    <t>5300001241917328</t>
  </si>
  <si>
    <t>县林业局、县水利局、县农业农村局</t>
  </si>
  <si>
    <t>白龙镇碑垭村、先锋村、春风村、健康村</t>
  </si>
  <si>
    <t>共安排319.7万元，其中259.7万元用于新栽元宝枫900亩，管护元宝枫400亩（先锋村220亩、春风村100亩碑垭村80亩）、管护油茶540亩（健康村），种植艾草等多年生中药材300亩（碑垭村）、新建200立方米钢筋混凝土蓄水池4口（春风村2口、碑垭村2口），新建4.5米宽泥碎路3公里，3.5米宽水泥硬化路0.9公里，扩建油茶基地灌溉管网10千米；35万元实施碑垭村管网延伸工程1处；25万元新建碑垭村提灌站1座，配套泵房、管线、机电设备、电机线路等</t>
  </si>
  <si>
    <t>巩固提升元宝枫产业，改善元宝枫产业园生产条件，提高产业基地综合生产能力，解决产业园用水困难、运输难问题；带动周边农户就地就近务工250人次，其中脱贫户/监测对象数20人次，预计增加农民收入2500元/年、村集体经济收入增加5万元。</t>
  </si>
  <si>
    <t>白龙镇健康村供水保障项目</t>
  </si>
  <si>
    <t>5300001242087115</t>
  </si>
  <si>
    <t>健康村村民委员会</t>
  </si>
  <si>
    <t>白龙镇健康村</t>
  </si>
  <si>
    <t>二组管网延伸工程1处</t>
  </si>
  <si>
    <t>吸纳脱贫群众务工480人次、年村集体经济增收3万元</t>
  </si>
  <si>
    <t>白龙镇红岩村小型农田水利项目</t>
  </si>
  <si>
    <t>5300001241954522</t>
  </si>
  <si>
    <t>白龙镇红岩村村民委员会</t>
  </si>
  <si>
    <t>白龙镇红岩村</t>
  </si>
  <si>
    <t>整治十二组槽田梁大池塘清淤1500立方米、灌浆处理50米、新建溢洪道30米、整治放水设施1处、维修排水棱体30米，大坝整形等</t>
  </si>
  <si>
    <t>解决200亩产业用水难问题，促进产业增收500元/亩，吸纳群众务工就业4人、人均增收4000元</t>
  </si>
  <si>
    <t>白龙镇先锋村农村供水保障项目</t>
  </si>
  <si>
    <t>5300001242084624</t>
  </si>
  <si>
    <t>二组升级改造村级供水工程，配套净化设备及管网，管材使用国标全新料，管道埋设、蓄水池修建符合村镇供水标准要求</t>
  </si>
  <si>
    <t>吸纳脱贫群众务工80人次</t>
  </si>
  <si>
    <t>王河镇深垭村中药材加工基地配套项目</t>
  </si>
  <si>
    <t>5300001242085993</t>
  </si>
  <si>
    <t>王河镇深垭村村民委员会</t>
  </si>
  <si>
    <t>王河镇深垭村</t>
  </si>
  <si>
    <t>配套切片、烘干等中药材初加工设备1套，新建200立方米蓄水池4口，新建4.5米宽泥碎路1.7公里，钢筋混凝土结构蓄水池8万元/口、泥碎路8万元/公里（碎石厚度8厘米）</t>
  </si>
  <si>
    <t>巩固提升中药材产业园，解决中药材产业后期加工困难、用水困难问题，提升中药材附加值，吸纳脱贫群众务工25人，人均增收1800元</t>
  </si>
  <si>
    <t>开封镇高垭村产业园巩固提升项目</t>
  </si>
  <si>
    <t>5300001241858277</t>
  </si>
  <si>
    <t>开封镇高垭村</t>
  </si>
  <si>
    <t>总投资78万元，其中60万元建设双通道光电分选设备1套；18万元用于猕猴桃产业园300亩补苗、地力培肥、病虫害防治等（猕猴桃按600元/亩标准执行）</t>
  </si>
  <si>
    <t>巩固提升猕猴桃产业园，解决猕猴桃产业成本高问题，管护猕猴桃产业园300亩，提升中药材附加值，吸纳脱贫群众务工25人，人均增收1800元</t>
  </si>
  <si>
    <t>开封镇高垭村小型农田水利项目</t>
  </si>
  <si>
    <t>5300001241914136</t>
  </si>
  <si>
    <t>开封镇高垭村村民委员会</t>
  </si>
  <si>
    <t>整治一组门前堰，大坝滑坡体15米，清淤2500m³，更换放水设施1处，新建引水渠20米，沉沙凼1口，维修溢洪道15米，新建棱体15米（坝基坝肩采用灌浆，溢洪道边墙底板C20砼，引水渠C15砼，砂浆抹面M10，垫层C15砼，放水设施φ160PE100级1.0Mpa）</t>
  </si>
  <si>
    <t>解决186亩产业用水难问题，促进产业增收500元/亩，吸纳群众务工就业5人、人均增收3000元</t>
  </si>
  <si>
    <t>开封镇泉水村林下经济产业园项目</t>
  </si>
  <si>
    <t>5300001241890986</t>
  </si>
  <si>
    <t>开封镇泉水村村民委员会</t>
  </si>
  <si>
    <t>开封镇泉水村</t>
  </si>
  <si>
    <t>共安排85.75万元，其中2.4万元用于“四旁”林地清杂15亩、栽植黄花15亩；18.4万元用于林下种植黄花230亩；24万元用于新建200立方米蓄水池3口；36.95万元用于新建4.5米宽泥碎路3.4公里；4万元基地品牌建设宣传设施3处（黄花栽植成活率90%以上；钢筋混凝土蓄水池8万元/口；4.5米宽泥碎路10.9万元/公里（碎石厚8厘米）</t>
  </si>
  <si>
    <t>有效利用林地资源发展林下经济，改善黄花产业生产条件，解决用水困难、运输难问题；带动周边农户就地就近务工25人，其中脱贫户/监测对象数2人，预计增加农民收入2500元/年、村集体经济收入增加2万元。</t>
  </si>
  <si>
    <t>开封镇碗泉村产业园巩固提升项目</t>
  </si>
  <si>
    <t>5300001241947618</t>
  </si>
  <si>
    <t>开封镇碗泉村村民委员会</t>
  </si>
  <si>
    <t>开封镇碗泉村</t>
  </si>
  <si>
    <t>总安排15.98万元，其中6.98万元新建猕猴桃产业园防风网500米；9万元用于猕猴桃产业园150亩补苗、地力培肥、病虫害防治等</t>
  </si>
  <si>
    <t>巩固提升猕猴桃产业园，降低猕猴桃产业生产成本问题，提升产业园质效，管护产业园150亩，提供就业岗位30人次，村集体收入1万元</t>
  </si>
  <si>
    <t>武连镇枣垭村核桃园区巩固项目</t>
  </si>
  <si>
    <t>5300001243909460</t>
  </si>
  <si>
    <t>武连镇人民政府</t>
  </si>
  <si>
    <t>武连镇枣垭村</t>
  </si>
  <si>
    <t>共安排41.9万元，其中15万元用于核桃园区除草、土壤培肥、修剪及核桃天牛专项防治等综合提升750亩；19.2万元用于套种黄花240亩；4.5万元用于种植黄精150亩；3.2万元用于种植一年生中药材决明子160亩（综合提升按200元/亩标准补助；黄花栽植成活率90%以上；黄精300元/亩；决明子200元/亩）</t>
  </si>
  <si>
    <t>巩固提升核桃产业园，产业园长短产业结合有效降低核桃产业生产成本问题，提升产业园质效，管护产业园750亩，提供就业岗位200人次，村集体收入2万元</t>
  </si>
  <si>
    <t>龙源镇供水保障项目</t>
  </si>
  <si>
    <t>5300001242086163</t>
  </si>
  <si>
    <t>龙源镇凉胜村、兴泉村</t>
  </si>
  <si>
    <t>各建1口抗旱井（8万元/口），选址远离污染源，井壁具有防渗漏和耐压性能，井盖选用耐腐蚀、防滑的材料，水泵规格和性能要满足提水需求</t>
  </si>
  <si>
    <t>解决受益脱贫户人口增产增收，村集体经济收入1万元</t>
  </si>
  <si>
    <t>下寺镇林下经济基地提升项目</t>
  </si>
  <si>
    <t>5300001242074117</t>
  </si>
  <si>
    <t>下寺镇二龙村村民委员会</t>
  </si>
  <si>
    <t>下寺镇中心村、二龙村、小剑村</t>
  </si>
  <si>
    <t>二龙村、中心村森林抚育、林下种植黄花25亩；中心村利用“四旁”空闲地种植黄花10亩；安装移动式水箱5个、滴灌管网129亩（黄花栽植成活率90%以上；塑料材质10立方米移动式水箱；塑料简易滴灌管网系统300元/亩）</t>
  </si>
  <si>
    <t>有效利用林地资源发展林下经济，改善黄花产业生产条件，解决用水困难问题；带动周边农户就地就近务工30人，其中脱贫户/监测对象2人，预计增加农民收入2500元/年、村集体经济收入增加1万元</t>
  </si>
  <si>
    <t>下寺镇二龙村现代林业园区巩固提升项目</t>
  </si>
  <si>
    <t>5300001241990728</t>
  </si>
  <si>
    <t>下寺镇二龙村</t>
  </si>
  <si>
    <t>新建鸡舍115座；新安装钢板围网2800平方米、软围网长2880平方米（鸡舍钢架结构规格长3米、宽2米，钢板围网长1400米、宽2米，软围网长1600米、宽1.8米）</t>
  </si>
  <si>
    <t>吸纳脱贫群众务工1000人次、年村集体经济增收2万元、带动周边群众发展土鸡50户，户均预计增收3000元</t>
  </si>
  <si>
    <t>下寺镇二龙村园区核桃管护项目</t>
  </si>
  <si>
    <t>5300001241971921</t>
  </si>
  <si>
    <t>管护核桃1300亩，套种芍药50亩；新建二龙园区废弃物回收及堆肥处理设施800平方米（管护按200元/亩补助，套种一年生中药材按200元/亩、二年生400元/亩，三年生600元/亩补助）</t>
  </si>
  <si>
    <t>吸纳脱贫群众务工1000人次、年村集体经济增收1万元、带动周边群众发展核桃及中药材产业1000亩</t>
  </si>
  <si>
    <t>木马镇金魁村笋用竹产业园巩固提升项目</t>
  </si>
  <si>
    <t>5300001242068738</t>
  </si>
  <si>
    <t>木马镇金魁村村民委员会</t>
  </si>
  <si>
    <t>木马镇金魁村</t>
  </si>
  <si>
    <t>笋用竹产业园2200亩补植、灌溉、施肥、病虫害防治、除草等，新建200m³钢筋混凝土蓄水池2口，新铺设灌溉管道20千米（管护按200元/亩补助；蓄水池8万元/口）</t>
  </si>
  <si>
    <t>吸纳脱贫群众务工100 余人次、年村集体经济增收2万元、带动周边群众务工收入3500元以上</t>
  </si>
  <si>
    <t>公兴镇金山村道路维修整治项目</t>
  </si>
  <si>
    <t>5300001243697702</t>
  </si>
  <si>
    <t>公兴镇金山村</t>
  </si>
  <si>
    <t>维修剑南粮油园区道路路面4公里</t>
  </si>
  <si>
    <t>巩固提升粮油产业发展，降低生产成本问题，解决运输难问题，带动周边劳动力就近就地务工3人</t>
  </si>
  <si>
    <t>沙糖桔管护项目</t>
  </si>
  <si>
    <t>5300001271621293</t>
  </si>
  <si>
    <t>汉阳镇、白龙镇、公兴镇、杨村镇</t>
  </si>
  <si>
    <t>砂糖桔春秋两季补植、灌溉、施肥、病虫害防治、除草等丰产管护25700株。其中：汉阳镇壮岭村4950株、壮山2250株，白龙镇三湾村1760株、红岩村780株、剑峰村1860株、临津村780株、春风村400株、先锋村1730株、山峰村290株，公兴镇金山村4000株、宝龙村350株、圈龙村500株、太吉村200株、金铃村850株，杨村镇官店村3500株、白水村1500株。按8元/株标准补助</t>
  </si>
  <si>
    <t>巩固提升砂糖橘产业园，提升产业园质效，管护产业园25700株，提供就业岗位200人次，村集体收入1万元</t>
  </si>
  <si>
    <t>柳沟镇产业园巩固提升项目</t>
  </si>
  <si>
    <t>5300001242028790</t>
  </si>
  <si>
    <t>柳沟镇长安村、垂泉村</t>
  </si>
  <si>
    <t>共安排67万元，其中47万元管护油茶850亩（除杂、施肥、病虫防治），新栽油茶250亩（省级保障性苗圃采购适宜广元的二年生以上良种容器苗），套种一年生中药材当归300亩（管护按200元/亩补助，套种一年生中药材按200元/亩、二年生400元/亩，三年生600元/亩补助）；20万元用于垂泉村一组燕儿沟堰塘塘底清淤1200立方米、堰塘坝顶培厚，整治放水设施、渠沟，处漏</t>
  </si>
  <si>
    <t>巩固提升油茶产业园800亩，促进产业增收8万元，项目可续发展10年，受益脱贫人口106人次。人均增收1600元</t>
  </si>
  <si>
    <t>柳沟镇太平村产业园巩固提升项目</t>
  </si>
  <si>
    <t>5300001244360134</t>
  </si>
  <si>
    <t>县水利局、县林业局</t>
  </si>
  <si>
    <t>柳沟镇太平村村民委员会</t>
  </si>
  <si>
    <t>柳沟镇太平村</t>
  </si>
  <si>
    <t>共安排48万元，其中30万元新建3个蓄水池，管网17000米；18万元用于核桃品种改良310亩</t>
  </si>
  <si>
    <t>带动农户发展及就近园区务工就业5人，实现农户增收2500元，巩固提升核桃产业园310亩</t>
  </si>
  <si>
    <t>汉阳镇林下经济基地建设项目</t>
  </si>
  <si>
    <t>5300001242095727</t>
  </si>
  <si>
    <t>汉阳镇壮山、壮岭、云丰、东青</t>
  </si>
  <si>
    <t>围绕剑北现代粮油园区环线进行森林和园地进行抚育，林下种植黄花等198亩（其中园地90亩），森林抚育种植黄花按2200元/亩补助；不进行森林抚育种植黄花按1200元/亩补助（按4000株/亩，0.3元/株计算）</t>
  </si>
  <si>
    <t>有效利用林地资源发展林下经济，改善黄花产业生产条件；带动周边农户就地就近务工35人，其中脱贫户/监测对象2人，预计增加农民收入2500元/年、村集体经济收入增加1.5万元</t>
  </si>
  <si>
    <t>汉阳镇壮岭村产业基础设施配套项目</t>
  </si>
  <si>
    <t>5300001242099138</t>
  </si>
  <si>
    <t>汉阳镇壮岭村</t>
  </si>
  <si>
    <t>粮油园区新建200立方米旱池1口（钢筋混凝土结构、建安全栏杆、取水梯步、排污阀、放水阀、溢流管）</t>
  </si>
  <si>
    <t>解决粮油园区干旱、用水困难问题，吸纳脱贫群众务工3人，人均增收1500元</t>
  </si>
  <si>
    <t>汉阳镇七里村产业园巩固提升项目</t>
  </si>
  <si>
    <t>5300001242096305</t>
  </si>
  <si>
    <t>汉阳镇七里村</t>
  </si>
  <si>
    <t>猕猴桃产业园400亩补苗、地力培肥、病虫害防治等</t>
  </si>
  <si>
    <t>巩固提升猕猴桃产业园，管护猕猴桃产业园400亩提质增效，吸纳脱贫群众务工48人次，年村集体经济增收1.1万元</t>
  </si>
  <si>
    <t>汉阳镇元宝枫产业项目</t>
  </si>
  <si>
    <t>5300001242095994</t>
  </si>
  <si>
    <t>汉阳镇壮岭村、壮山村</t>
  </si>
  <si>
    <t>新栽植元宝枫225亩（壮岭村120亩、壮山村105亩）</t>
  </si>
  <si>
    <t>巩固提升猕元宝枫产业，新增元宝枫面积225亩，吸纳脱贫群众务工50人次，年村集体经济增收0.2万元</t>
  </si>
  <si>
    <t>汉阳镇林下经济基地提升项目</t>
  </si>
  <si>
    <t>5300001242099563</t>
  </si>
  <si>
    <t>汉阳镇云丰村、壮岭村</t>
  </si>
  <si>
    <t>提升林下经济黄花基地，种植黄花28亩，安装移动式水箱4个、滴灌管网110亩（黄花栽植成活率90%以上；移动式水箱为塑料材质，蓄水量10立方米；滴灌管网系统为塑料材质，简易滴灌系统）</t>
  </si>
  <si>
    <t>有效利用林地资源发展林下经济，改善黄花产业生产条件，解决用水困难问题；带动周边农户就地就近务工10人，其中脱贫户/监测对象2人，预计增加农民收入2500元/年、村集体经济收入增加1万元</t>
  </si>
  <si>
    <t>剑门关镇高观村中药材产业发展项目</t>
  </si>
  <si>
    <t>5300001242043168</t>
  </si>
  <si>
    <t>剑门关镇高观村村民委员会</t>
  </si>
  <si>
    <t>剑门关高观村</t>
  </si>
  <si>
    <t>共安排78万元，其中60万元用于补助新建钢结构中药材初加工、仓储厂房4000平方米；18万元用于整治二组马槽角山坪塘1座（翻洞1处、补漏35米、清淤1200立方米、大坝整治80米，维修溢洪道20米、放水渠30米，沉砂池，过滤池等）</t>
  </si>
  <si>
    <t>巩固提升中药材产业，降低中药材产业生产成本问题，解决产业用水困难问题，提升产业园质效、增加产品附加值收入。吸纳脱贫群众务工60人次、固定务工7人，人均增收3500元</t>
  </si>
  <si>
    <t>剑门关镇梁山村产业园配套建设项目</t>
  </si>
  <si>
    <t>5300001242098004</t>
  </si>
  <si>
    <t>剑门关镇青树村剑青果蔬专业合作社</t>
  </si>
  <si>
    <t>共安排资金13.26万元，其中10.4万元用于抚育森林40亩、种植元宝枫40亩；2.86万元用于硬化2.5米宽生产作业道路100m（元宝枫树苗米径2cm以上、42株/亩；路基宽3.5米，路面宽2.5米，18厘米厚C30水泥混凝土面层）</t>
  </si>
  <si>
    <t>有效利用林地资源发展林下经济，改善黄花产业生产条件，解决产业发展困难问题；带动周边农户就地就近务工5人，预计增加农民收入2500元、村集体经济收入0.3万元</t>
  </si>
  <si>
    <t>姚家镇钟岭村新建便民桥项目</t>
  </si>
  <si>
    <t>5300001241998348</t>
  </si>
  <si>
    <t>姚家镇人民政府</t>
  </si>
  <si>
    <t>姚家镇钟岭村</t>
  </si>
  <si>
    <t>粮油药材产业园新建便民桥及引道工程（长85米，宽5米），委托第三方专业设计机构进行施工图设计，并严格按照施工图设计规范施工</t>
  </si>
  <si>
    <t>解决粮油园区道路及周边农户出行困难问题，吸纳脱贫群众务工5人，人均增收3000元</t>
  </si>
  <si>
    <t>羊岭镇石城村产业园巩固提升项目</t>
  </si>
  <si>
    <t>5300001242528131</t>
  </si>
  <si>
    <t>羊岭镇人民政府</t>
  </si>
  <si>
    <t>羊岭镇石城村</t>
  </si>
  <si>
    <t>蜂糖李产业园182亩补苗、地力培肥、病虫害防治等</t>
  </si>
  <si>
    <t>巩固提升蜂糖李产业，管护蜂糖李182亩，降低蜂糖李产业生产成本问题，吸纳脱贫群众务工30人次，人均增收1500元</t>
  </si>
  <si>
    <t>羊岭镇庙坝社区供水保障项目</t>
  </si>
  <si>
    <t>5300001241941661</t>
  </si>
  <si>
    <t>羊岭镇庙坝社区</t>
  </si>
  <si>
    <t>管网延伸主管道PE110管道10000米</t>
  </si>
  <si>
    <t>解决周边群众务工</t>
  </si>
  <si>
    <t>普安镇二郎村产业园巩固提升项目</t>
  </si>
  <si>
    <t>5300001241942058</t>
  </si>
  <si>
    <t>普安镇二郎村</t>
  </si>
  <si>
    <t>新建产业园滴灌180亩(滴灌按2500/亩标准执行)</t>
  </si>
  <si>
    <t>巩固提升产业园，降低产业生产成本问题，吸纳周边群众务工45人次，人均增收1500元</t>
  </si>
  <si>
    <t>龙源镇文远村道路维修整治项目</t>
  </si>
  <si>
    <t>5300001242034628</t>
  </si>
  <si>
    <t>龙源镇人民政府</t>
  </si>
  <si>
    <t>龙源镇文远村</t>
  </si>
  <si>
    <t>烟叶产业园道路维修整治450平方米，挡防工程150立方米</t>
  </si>
  <si>
    <t>吸纳脱贫群众务工200人次.年村集体经济增收5万元，带动周边群众发展中药材种植50亩</t>
  </si>
  <si>
    <t>武连镇四合村道路维修整治项目</t>
  </si>
  <si>
    <t>5300001244013578</t>
  </si>
  <si>
    <t>武连镇四合村</t>
  </si>
  <si>
    <t>生姜、烤烟产业园路面维修1300平方米，挡防工程480立方米（挡防工程墙体采用C20水泥混凝土浇筑，路面维修路基采用8厘米厚泥结碎石基础压实，路面采用18厘米厚C30水泥混凝土浇筑）</t>
  </si>
  <si>
    <t>方便群众交通出行，农作物运输</t>
  </si>
  <si>
    <t>盐店镇鲜花村道路建设项目</t>
  </si>
  <si>
    <t>5300001242087370</t>
  </si>
  <si>
    <t>盐店镇人民政府</t>
  </si>
  <si>
    <t>盐店镇鲜花村</t>
  </si>
  <si>
    <t>村干道至三组石榴产业园，新建水泥路2.2公里（宽3.5米、厚18厘米），路基宽4.5米，路面宽3.5米，18厘米厚C30水泥混凝土面层</t>
  </si>
  <si>
    <t>发展沿路烟叶使得烟农增收，老百姓得流转费和增加务工收入预计5000元</t>
  </si>
  <si>
    <t>盐店镇五丰村小型农田水利项目</t>
  </si>
  <si>
    <t>5300001242081421</t>
  </si>
  <si>
    <t>盐店镇五丰村</t>
  </si>
  <si>
    <t>整治五组杨家大堰塘大坝40米、溢洪道25米，放水设施1处，清淤1500立方米</t>
  </si>
  <si>
    <t>解决60亩产业用水难问题，促进产业增收500元/亩，吸纳群众务工就业6人、人均增收3000元</t>
  </si>
  <si>
    <t>开封镇泉水村产业园巩固提升项目</t>
  </si>
  <si>
    <t>5300001241901925</t>
  </si>
  <si>
    <t>共安排76.37万元，其中48万元新建提灌站1座，主要包括泵房、电机设备、输水管道及高低压线路等；28.37万元用于安装移动鸡舍50个、围栏1200米</t>
  </si>
  <si>
    <t>带动土鸡产业发展，解决土鸡产业用水困难问题，吸纳脱贫户群众和一般群众务工80人次，村集体经济增收0.5万元</t>
  </si>
  <si>
    <t>开封镇鞍山村道路加宽项目</t>
  </si>
  <si>
    <t>5300001241843154</t>
  </si>
  <si>
    <t>开封镇鞍山村</t>
  </si>
  <si>
    <t>村干道至油橄榄产业园区道路加宽4公里（路面由3.5米宽加宽至4.5米宽，路面面层采用30厘米厚C30水泥混凝土）</t>
  </si>
  <si>
    <t>吸纳脱贫户群众和一般群众务工79人次</t>
  </si>
  <si>
    <t>秀钟乡太兴村产业园巩固提升项目</t>
  </si>
  <si>
    <t>5300001242107357</t>
  </si>
  <si>
    <t>县交通运输局、县农业农村局</t>
  </si>
  <si>
    <t>秀钟乡人民政府</t>
  </si>
  <si>
    <t>秀钟乡太兴村</t>
  </si>
  <si>
    <t>共安排59.4万元，其中48万元用于太兴村粮油产业道路维修整治3公里（宽4.5米、厚18厘米）；11.4万元用于蜂糖李产业园285亩补苗、地力培肥、病虫害防治等</t>
  </si>
  <si>
    <t>解决粮油园区、蜂糖李产业园出行难问题，降低产业园生产成本，管护蜂糖李285亩，吸纳脱贫群众务工15人，人均增收2000元</t>
  </si>
  <si>
    <t>秀钟乡青岭村新建水泥路项目</t>
  </si>
  <si>
    <t>5300001244431541</t>
  </si>
  <si>
    <t>秀钟乡青岭村</t>
  </si>
  <si>
    <t>村干道至青岭村红色教育基地，新建水泥路2.2公里</t>
  </si>
  <si>
    <t>解决出行难问题，受益脱贫户14户36人，群众满意度达95%</t>
  </si>
  <si>
    <t>江口镇闻江社区道路维修整治项目</t>
  </si>
  <si>
    <t>5300001242099704</t>
  </si>
  <si>
    <t>江口镇人民政府</t>
  </si>
  <si>
    <t>江口镇闻江社区</t>
  </si>
  <si>
    <t>枇杷、黄金梨产业园道路维修整治300平方米，挡防工程50立方米，新建涵洞1处。挡防工程墙体采用C20水泥混凝土浇筑，路面维修路基采用8厘米厚泥结碎石基础压实，路面采用18厘米厚C30水泥混凝土浇筑</t>
  </si>
  <si>
    <t>白龙镇红岩村小型农田水利建设项目</t>
  </si>
  <si>
    <t>5300001242079873</t>
  </si>
  <si>
    <t>整治一组老池塘山坪塘1座，清淤1600立方米，溢洪道整治50米，更换放水设施，维修放水渠0.6公里，灌浆，外坝棱体</t>
  </si>
  <si>
    <t>解决75亩产业用水难问题，促进产业增收500元/亩，吸纳群众务工就业10人、人均增收7000元</t>
  </si>
  <si>
    <t>普安镇青碑村新建桥梁工程项目</t>
  </si>
  <si>
    <t>5300001241979961</t>
  </si>
  <si>
    <t>普安镇青碑村</t>
  </si>
  <si>
    <t>粮油产业园新建便民桥1座（长70米、宽6米）</t>
  </si>
  <si>
    <t>解决全村800人农业生产、生活出行安全问题</t>
  </si>
  <si>
    <t>普安镇二郎村组道路建设项目</t>
  </si>
  <si>
    <t>5300001241857920</t>
  </si>
  <si>
    <t>新建村产业路2.4公里，路面宽3.5米，18cm厚C30水泥混凝土面层</t>
  </si>
  <si>
    <t>解决二郎村5.6.7组人员出行困难问题及二郎村石榴园区、水蜜桃黄桃园区销售运输困难</t>
  </si>
  <si>
    <t>张王镇金光村小型农田水利项目</t>
  </si>
  <si>
    <t>5300001242057926</t>
  </si>
  <si>
    <t>张王镇人民政府</t>
  </si>
  <si>
    <t>张王镇金光村</t>
  </si>
  <si>
    <t>整治一组边儿头堰塘1口（清淤2500立方米，滑坡体整治20米，溢洪道整治维修20米，维修放水设施）</t>
  </si>
  <si>
    <t>解决120亩产业用水难问题，促进产业增收500元/亩，吸纳群众务工就业8人、人均增收6000元</t>
  </si>
  <si>
    <t>东宝镇迎春村产业园巩固提升项目</t>
  </si>
  <si>
    <t>5300001176660027</t>
  </si>
  <si>
    <t>东宝镇人民政府</t>
  </si>
  <si>
    <t>东宝镇迎春村</t>
  </si>
  <si>
    <t>柑橘、李子产业园233亩补苗、地力培肥、病虫害防治等（柑橘管护按500元/亩、李子管护400元/亩补助）</t>
  </si>
  <si>
    <t>巩固提升产业园，管护产业园233亩，吸纳脱贫群众务工40人次、人均增收1000元，村集体经济增加0.5万元</t>
  </si>
  <si>
    <t>剑门关镇剑门村道路加宽项目</t>
  </si>
  <si>
    <t>5300001242031553</t>
  </si>
  <si>
    <t>剑门关镇剑门村村民委员会</t>
  </si>
  <si>
    <t>剑门关镇剑门村</t>
  </si>
  <si>
    <t>剑门村至青张路道路加宽4.5公里（路面由3.5米宽加宽至4.5米宽，路面面层采用30厘米厚C30水泥混凝土）</t>
  </si>
  <si>
    <t>解决120户2600人村民出行难问题</t>
  </si>
  <si>
    <t>下寺镇空木村道路维修整治项目</t>
  </si>
  <si>
    <t>5300001241967654</t>
  </si>
  <si>
    <t>下寺镇人民政府</t>
  </si>
  <si>
    <t>下寺镇空木村</t>
  </si>
  <si>
    <t>粮油产业园路面维修450平方米，挡防工程300立方米（挡防工程墙体采用C20水泥混凝土浇筑，路面维修路基采用8厘米厚泥结碎石基础压实，路面采用18厘米厚C30水泥混凝土浇筑）</t>
  </si>
  <si>
    <t>解决10户35人出行问题</t>
  </si>
  <si>
    <t>下寺镇双旗村道路加宽及维修整治项目</t>
  </si>
  <si>
    <t>5300001242078074</t>
  </si>
  <si>
    <t>下寺镇双旗村</t>
  </si>
  <si>
    <t>道路加宽5公里，挡防工程450立方米，水沟硬化4公里、漫水桥加宽1处（路面由3.5米宽加宽至4.5米宽，路面面层采用30厘米厚C30水泥混凝）</t>
  </si>
  <si>
    <t>金仙镇赛金村道路维修整治项目</t>
  </si>
  <si>
    <t>5300001242095176</t>
  </si>
  <si>
    <t>金仙镇赛金村</t>
  </si>
  <si>
    <t>柑橘产业园道路维修整治500平方米，挡防工程450立方米</t>
  </si>
  <si>
    <t>带动群众就近临时务工15人，人均增收15000元</t>
  </si>
  <si>
    <t>香沉镇乘元社区道路硬化项目</t>
  </si>
  <si>
    <t>5300001254540491</t>
  </si>
  <si>
    <t>香沉镇乘元社区</t>
  </si>
  <si>
    <t>粮油产业道路加宽2.5公里，挡防工程490立方米（路面由3.5米宽加宽至4.5米宽，路面面层采用30厘米厚C30水泥混凝土；挡防工程墙体采用C20水泥混凝土浇筑，路面维修路基采用8厘米厚泥结碎石基础压实，路面采用18厘米厚C30水泥混凝土浇筑）</t>
  </si>
  <si>
    <t>解决周边群众51人务工</t>
  </si>
  <si>
    <t>羊岭镇钟鼓村产业基础设施配套项目</t>
  </si>
  <si>
    <t>5300001242029254</t>
  </si>
  <si>
    <t>羊岭镇钟鼓村</t>
  </si>
  <si>
    <t>共安排64.1万元，其中42万元用于蔬菜、贵妃枣产业园道路维修挡防工程440立方米，路面维修900平方米；22.1万元整治八组张德坤房子旁山坪塘坝体滑坡43米、防漏处理45米、清淤1200立方米，维修溢洪道28米</t>
  </si>
  <si>
    <t>解决蔬菜、贵妃枣产业园用水困难、出行难问题，降低产业园生产成本，吸纳脱贫群众务工15人，人均增收2000元</t>
  </si>
  <si>
    <t>羊岭镇青柏村道路加宽及维修整治项目</t>
  </si>
  <si>
    <t>5300001242053974</t>
  </si>
  <si>
    <t>羊岭镇青柏村</t>
  </si>
  <si>
    <t>海椒产业园道路加宽2公里，挡防工程160立方米，路面由3.5米宽加宽至4.5米宽，路面面层采用30厘米厚C30水泥混凝土</t>
  </si>
  <si>
    <t>吸纳脱贫群众31人务工，带动周边群众发展产业。</t>
  </si>
  <si>
    <t>江口镇新庄村道路维修整治项目</t>
  </si>
  <si>
    <t>5300001242096018</t>
  </si>
  <si>
    <t>江口镇新庄村</t>
  </si>
  <si>
    <t>长江村至新庄村黄金梨产业园路面维修710平方米，挡防工程400立方米（挡防工程墙体采用C20水泥混凝土浇筑，路面维修路基采用8厘米厚泥结碎石基础压实，路面采用18厘米厚C30水泥混凝土浇筑）</t>
  </si>
  <si>
    <t>解决周边群众221户出行及进行农业生产</t>
  </si>
  <si>
    <t>开封镇作坊村道路维修项目</t>
  </si>
  <si>
    <t>5300001241946222</t>
  </si>
  <si>
    <t>开封镇作坊村</t>
  </si>
  <si>
    <t>金银花产业园路面维修450平方米，挡防工程300立方米</t>
  </si>
  <si>
    <t>解决周边群众352户出行及进行农业生产</t>
  </si>
  <si>
    <t>鹤龄镇永兴村道路加宽及维修整治项目</t>
  </si>
  <si>
    <t>5300001243860992</t>
  </si>
  <si>
    <t>鹤龄镇人民政府</t>
  </si>
  <si>
    <t>鹤龄镇永兴村</t>
  </si>
  <si>
    <t>海椒、烟叶产业园道路加宽0.8公里，路面维修1100平方米，挡防工程320立方米</t>
  </si>
  <si>
    <t>解决周边群众125户出行及进行农业生产</t>
  </si>
  <si>
    <t>鹤龄镇印盒村道路加宽及维修整治项目</t>
  </si>
  <si>
    <t>5300001243897941</t>
  </si>
  <si>
    <t>鹤龄镇印盒村</t>
  </si>
  <si>
    <t>土鸡、海椒产业园道路加宽1.3公里，路面维修1800平方米，挡防工程310立方米</t>
  </si>
  <si>
    <t>解决周边群众135户出行及进行农业生产</t>
  </si>
  <si>
    <t>店子镇石岩村道路维修项目</t>
  </si>
  <si>
    <t>5300001241862189</t>
  </si>
  <si>
    <t>店子镇石岩村</t>
  </si>
  <si>
    <t>村干道至雷竹产业路面维修640平方米，挡防工程260立方米</t>
  </si>
  <si>
    <t>解决周边群众145户出行及进行农业生产</t>
  </si>
  <si>
    <t>开封镇高池村产业园基础设施配套项目</t>
  </si>
  <si>
    <t>5300001241907273</t>
  </si>
  <si>
    <t>开封镇高池村村民委员会</t>
  </si>
  <si>
    <t>开封镇高池村</t>
  </si>
  <si>
    <t>四组到二组大豆玉米复合种植片、养殖基地的连接道路1.5公里（路基宽4.5米，路面宽3.5米，18厘米厚C30水泥混凝土面层）</t>
  </si>
  <si>
    <t>解决粮油产业发展难、运输成本高等问题，预计产业增收500元/亩，带动周边群众就地就近务工5人，预计增收2000元/人</t>
  </si>
  <si>
    <t>木马镇松木村新建水泥路项目</t>
  </si>
  <si>
    <t>5300001242070183</t>
  </si>
  <si>
    <t>木马镇松木村村民委员会</t>
  </si>
  <si>
    <t>木马镇松木村</t>
  </si>
  <si>
    <t>三组烤烟产业园新建水泥路2公里（路基宽4.5米，路面宽3.5米，18厘米厚C30水泥混凝土面层）</t>
  </si>
  <si>
    <t>提升松木村产业发展路径，持续带动村民产业、务工双增收</t>
  </si>
  <si>
    <t>水利巡管员公益岗位</t>
  </si>
  <si>
    <t>5300001242182799</t>
  </si>
  <si>
    <t>安置脱贫户、监测户从事公益性岗位108人</t>
  </si>
  <si>
    <t>有效解决监测对象就业难问题，带动脱贫、监测户108人就业，人均增收6000元</t>
  </si>
  <si>
    <t>白龙镇古楼村供水保障项目</t>
  </si>
  <si>
    <t>5300001241952162</t>
  </si>
  <si>
    <t>白龙镇古楼村村民委员会</t>
  </si>
  <si>
    <t>白龙镇古楼村</t>
  </si>
  <si>
    <t>管网延伸工程1处（管材使用国标全新料，管道埋设、蓄水池修建符合村镇供水标准要）</t>
  </si>
  <si>
    <t>解决群众饮水安全问题，带动群众就近务工</t>
  </si>
  <si>
    <t>白龙镇广坪村小型农田水利项目</t>
  </si>
  <si>
    <t>5300001243809511</t>
  </si>
  <si>
    <t>白龙镇广坪村村民委员会</t>
  </si>
  <si>
    <t>白龙镇广坪村</t>
  </si>
  <si>
    <t>二组罗家坝新堰塘维修排水棱体40米，整治溢洪道38米、新建放水设施1处、清淤1300立方米、灌浆48米、内外坝坡整形132米，新建引水渠52米，维修排水渠84米</t>
  </si>
  <si>
    <t>解决146亩产业用水难问题，促进产业增收500元/亩，吸纳群众务工就业10人、人均增收2000元</t>
  </si>
  <si>
    <t>白龙镇石滩村供水保障项目</t>
  </si>
  <si>
    <t>5300001243834609</t>
  </si>
  <si>
    <t>白龙镇石滩村村民委员会</t>
  </si>
  <si>
    <t>白龙镇石滩村</t>
  </si>
  <si>
    <t>实施石滩村管网延伸工程1处</t>
  </si>
  <si>
    <t>解决石滩村1826人的安全饮水受益脱贫户25户74人</t>
  </si>
  <si>
    <t>店子镇元丰村供水保障项目</t>
  </si>
  <si>
    <t>5300001241875952</t>
  </si>
  <si>
    <t>店子镇元丰村</t>
  </si>
  <si>
    <t>管网延伸（全村主管道PE110管道）</t>
  </si>
  <si>
    <t>可吸纳35名脱贫人口务工预估人均增收1500元</t>
  </si>
  <si>
    <t>店子镇龙水村小型农田水利项目</t>
  </si>
  <si>
    <t>5300001243865540</t>
  </si>
  <si>
    <t>店子镇龙水村</t>
  </si>
  <si>
    <t>整治二组学房坪堰塘，维修整治排水棱体20米，整治溢洪道30米、新建放水设施1处、清淤1200立方米、内外坝坡整形维修排水渠35米</t>
  </si>
  <si>
    <t>解决160亩产业用水难问题，促进产业增收500元/亩，吸纳群众务工就业10人、人均增收6000元</t>
  </si>
  <si>
    <t>店子镇大河村小型农田水利项目</t>
  </si>
  <si>
    <t>5300001241923571</t>
  </si>
  <si>
    <t>店子镇大河村</t>
  </si>
  <si>
    <t>一组窑山窝山坪塘开挖截流槽、套坝长105米、清淤1500立方米、溢洪道维修43米、更换放水设施1处，整治放水设施、坝体整形</t>
  </si>
  <si>
    <t>解决50亩产业用水难问题，促进产业增收500元/亩，吸纳群众务工就业7人、人均增收6500元</t>
  </si>
  <si>
    <t>东宝镇燕山村小型农田水利项目</t>
  </si>
  <si>
    <t>5300001242086912</t>
  </si>
  <si>
    <t>东宝镇燕山村村民委员会</t>
  </si>
  <si>
    <t>东宝镇燕山村</t>
  </si>
  <si>
    <t>共安排30万元，其中15万元用于整治一组油李山坪塘1口；15万元用于管网延伸工程1处</t>
  </si>
  <si>
    <t>解决115亩产业用水难问题，促进产业增收500元/亩，吸纳群众务工就业10人、人均增收6000元</t>
  </si>
  <si>
    <t>公兴镇文林村小型农田水利项目</t>
  </si>
  <si>
    <t>5300001243700747</t>
  </si>
  <si>
    <t>公兴镇文林村</t>
  </si>
  <si>
    <t>三组堰塘包堰塘维修整治溢洪道30米，新建放水设施1处，清淤1200立方米，内外坝坡整形70米，维修排水渠30米，防渗处理40米</t>
  </si>
  <si>
    <t>解决74亩产业用水难问题，促进产业增收500元/亩，吸纳群众务工就业8人、人均增收4800元</t>
  </si>
  <si>
    <t>公兴镇太吉村小型农田水利项目</t>
  </si>
  <si>
    <t>5300001243701394</t>
  </si>
  <si>
    <t>公兴镇太吉村</t>
  </si>
  <si>
    <t>六组王家平山坪塘维修整治排水棱体60米、溢洪道35米，新建放水设施1处、清淤1300立方米、内外坝坡整形95米，维修排水渠55米，防渗处理64米</t>
  </si>
  <si>
    <t>解决68亩产业用水难问题，促进产业增收500元/亩，吸纳群众务工就业8人、人均增收6400元</t>
  </si>
  <si>
    <t>公兴镇大凉村小型农田水利项目</t>
  </si>
  <si>
    <t>5300001245814979</t>
  </si>
  <si>
    <t>公兴镇大凉村</t>
  </si>
  <si>
    <t>四组罗家堰山坪塘维修整治排水棱体30米、溢洪道30米，新建放水设施1处，清淤1200立方米，维修排水渠50米，防渗处理40米</t>
  </si>
  <si>
    <t>解决45亩产业用水难问题，促进产业增收500元/亩，吸纳群众务工就业5人、人均增收4000元</t>
  </si>
  <si>
    <t>公兴镇圈龙社区产业基础设施配套项目</t>
  </si>
  <si>
    <t>5300001243687280</t>
  </si>
  <si>
    <t>公兴镇圈龙社区</t>
  </si>
  <si>
    <t>新建粮油园区泥碎路生产作业道3.5公里（泥碎路面，碎石12厘米，宽3.5米）</t>
  </si>
  <si>
    <t>解决粮油园区出行难问题，降低生产成本，吸纳脱贫群众务工5人，人均增收2500元</t>
  </si>
  <si>
    <t>公兴镇金铃村供水保障项目</t>
  </si>
  <si>
    <t>5300001243706285</t>
  </si>
  <si>
    <t>公兴镇金铃村</t>
  </si>
  <si>
    <t>新建一至八组安装管网PE63型号9000米、PE50型号6000米、PE32型号4000米、PE25型号3000米</t>
  </si>
  <si>
    <t>保障生活用水，减少信访。</t>
  </si>
  <si>
    <t>公兴镇三泉村供水保障项目</t>
  </si>
  <si>
    <t>5300001243683331</t>
  </si>
  <si>
    <t>公兴镇三泉村</t>
  </si>
  <si>
    <t>一组管网延伸工程5500米（安装管网PE63型号6000米、PE50型号4000米、PE32型号4000米、PE25型号3000米）</t>
  </si>
  <si>
    <t>汉阳镇翠云社区小型农田水利项目</t>
  </si>
  <si>
    <t>5300001242098873</t>
  </si>
  <si>
    <t>汉阳镇翠云社区</t>
  </si>
  <si>
    <t>开挖截流槽50米，套坝、清淤1200立方米，维修溢洪道25米，更换放水设施1处</t>
  </si>
  <si>
    <t>解决51亩产业用水难问题，促进产业增收500元/亩，吸纳群众务工就业7人、人均增收4200元</t>
  </si>
  <si>
    <t>汉阳镇登煌村产业园巩固提升项目</t>
  </si>
  <si>
    <t>5300001254075611</t>
  </si>
  <si>
    <t>汉阳镇登煌村</t>
  </si>
  <si>
    <t>砂糖橘园新建滴灌282亩（滴灌按2500/亩标准执行）</t>
  </si>
  <si>
    <t>巩固提升砂糖橘产业园，改善产业生产条件，解决用水困难问题；带动周边农户就地就近务工10人，其中脱贫户/监测对象2人，预计增加农民收入2500元/年、村集体经济收入增加1.5万元</t>
  </si>
  <si>
    <t>5300001242096701</t>
  </si>
  <si>
    <t>葡萄大棚薄膜维修4853平方米，大棚门11扇（大棚薄膜厚12个丝）</t>
  </si>
  <si>
    <t>巩固提升葡萄产业园，改善产业生产条件，带动周边农户就地就近务工5人，预计增加农民收入2000元/年、村集体经济收入增加0.5万元</t>
  </si>
  <si>
    <t>鹤龄镇龙潭村小型农田水利项目</t>
  </si>
  <si>
    <t>5300001243954932</t>
  </si>
  <si>
    <t>鹤龄镇龙潭村村民委员会</t>
  </si>
  <si>
    <t>鹤龄镇龙潭村</t>
  </si>
  <si>
    <t>十组关池塘维修整治排水棱体40米、溢洪道25米，新建放水设施1处，清淤1200立方米，内外坝坡整形84米，维修排水渠50米</t>
  </si>
  <si>
    <t>解决63亩产业用水难问题，促进产业增收500元/亩，吸纳群众务工就业5人、人均增收6000元</t>
  </si>
  <si>
    <t>鹤龄镇永兴社区小型农田水利项目</t>
  </si>
  <si>
    <t>5300001243907982</t>
  </si>
  <si>
    <t>鹤龄镇永兴社区居民委员会</t>
  </si>
  <si>
    <t>鹤龄镇永兴社区</t>
  </si>
  <si>
    <t>维修整治一组厚石盖山坪塘1口（外坝挡土墙垮塌35米。需新建埋石砼挡土墙35米，内坝面板护坡、整治大坝、溢洪道20米，放水设施1处）</t>
  </si>
  <si>
    <t>解决46亩产业用水难问题，促进产业增收500元/亩，吸纳群众务工就业4人、人均增收4800元</t>
  </si>
  <si>
    <t>5300001242101005</t>
  </si>
  <si>
    <t>新建农机大棚651平方米，大棚采用Φ140*3镀锌管柱、单层彩钢结构</t>
  </si>
  <si>
    <t>巩固提升烟叶产业发展，改善产业生产条件，带动周边农户就地就近务工3人，预计增加农民收入1500元/年、村集体经济收入增加0.3万元</t>
  </si>
  <si>
    <t>剑门关镇茶坪村小型农田水利项目</t>
  </si>
  <si>
    <t>5300001242058915</t>
  </si>
  <si>
    <t>剑门关镇茶坪村村民委员会</t>
  </si>
  <si>
    <t>剑门关镇茶坪村</t>
  </si>
  <si>
    <t>整治柳树堰塘1座、渠系150米，维修溢洪道30米，内外坝坡整形87米（坝基坝肩采用灌浆，溢洪道边墙底板C20砼，引水渠C15砼，砂浆抹面M10，垫层C15砼，放水设施φ160PE100级1.0Mpa）</t>
  </si>
  <si>
    <t>解决105亩产业用水难问题，促进产业增收500元/亩，吸纳群众务工就业3人、人均增收3600元</t>
  </si>
  <si>
    <t>剑门关镇桂花小型农田水利建设项目</t>
  </si>
  <si>
    <t>5300001242096281</t>
  </si>
  <si>
    <t>桂花村村民委员会</t>
  </si>
  <si>
    <t>整治桂花村产业园区中山坪塘1口</t>
  </si>
  <si>
    <t>解决68亩产业用水难问题，促进产业增收500元/亩，吸纳群众务工就业5人、人均增收3000元</t>
  </si>
  <si>
    <t>剑门关镇元安村产业基础设施配套项目</t>
  </si>
  <si>
    <t>5300001246776552</t>
  </si>
  <si>
    <t>剑门关镇元安村村民委员会</t>
  </si>
  <si>
    <t>剑门关镇元安村</t>
  </si>
  <si>
    <t>共安排55万元，其中35万元用于粮油园区道路加宽1.5公里，整治挡防工程130立方米；20万元用于一组老堰塘山坪塘1座（翻洞1处、补漏35米、排危40米、清淤1230立方米、大坝整治88米，维修溢洪道25米、引水渠58米、放水渠30米，沉砂池，过滤池等）</t>
  </si>
  <si>
    <t>解决粮油园区出行难、用水困难问题，降低产业园生产成本，吸纳脱贫群众务工10人，人均增收2000元</t>
  </si>
  <si>
    <t>剑门关镇双鱼村供水保障项目</t>
  </si>
  <si>
    <t>5300001175064806</t>
  </si>
  <si>
    <t>剑门关镇双鱼村村民委员会</t>
  </si>
  <si>
    <t>剑门关镇双鱼村</t>
  </si>
  <si>
    <t>修建200立方米蓄水池1口，改造管网5000米（管材使用国标全新料，管道埋设、蓄水池修建符合村镇供水标准要求）</t>
  </si>
  <si>
    <t>解决群众饮水安全问题</t>
  </si>
  <si>
    <t>剑门关镇剑门村村特色产业园巩固提升项目</t>
  </si>
  <si>
    <t>5300001242101487</t>
  </si>
  <si>
    <t>改造提升30亩紫茶园，土地调酸674元/亩，紫茶苗0.9万元/亩</t>
  </si>
  <si>
    <t>巩固提升紫茶园，提高紫茶产业经济效益，带动周边农户就地就近务工10人，预计增加农民收入2000元/年、村集体经济增加0.5万元</t>
  </si>
  <si>
    <t>5300001242056055</t>
  </si>
  <si>
    <t>剑门关镇张帽村村民委员会</t>
  </si>
  <si>
    <t>新建桃李园泥碎路生产作业道4.5公里及配套相关设施，泥碎路面，碎石12厘米，宽2米</t>
  </si>
  <si>
    <t>解决粮油产业发展难、运输成本高等问题，预计产业增收500元/亩，带动周边群众就地就近务工4人，预计增收2000元/人</t>
  </si>
  <si>
    <t>剑门关镇新龙村产业基础设施配套项目</t>
  </si>
  <si>
    <t>5300001175105950</t>
  </si>
  <si>
    <t>剑门关镇新龙村村民委员会</t>
  </si>
  <si>
    <t>剑门关镇新龙村</t>
  </si>
  <si>
    <t>共安排48.9万元，其中36.9万元用于新龙村中药材种植基地新建水泥路0.9公里；12万元用于新建基井2口，配套管网</t>
  </si>
  <si>
    <t>解决粮油产业发展难、运输成本高、用水困难等问题，预计产业增收500元/亩，带动周边群众就地就近务工5人，预计增收2000元/人</t>
  </si>
  <si>
    <t>金仙镇大顺村供水保障项目</t>
  </si>
  <si>
    <t>5300001242085181</t>
  </si>
  <si>
    <t>金仙镇大顺村村民委员会</t>
  </si>
  <si>
    <t>金仙镇大顺村</t>
  </si>
  <si>
    <t>新建一至八组PE63管800m（含管件），PE32管8000m（含管件），PE25管15000m（含管件）</t>
  </si>
  <si>
    <t>解决群众饮水安全问题，带动群众就近临时务工6人，人均增收1200元。</t>
  </si>
  <si>
    <t>金仙镇西河村小型农田水利项目</t>
  </si>
  <si>
    <t>5300001242088938</t>
  </si>
  <si>
    <t>金仙镇西河村村民委员会</t>
  </si>
  <si>
    <t>金仙镇西河村</t>
  </si>
  <si>
    <t>蒲家山坪塘清淤1360立方米、整治坝体106米，灌浆处漏整治60米，修建排洪道36米</t>
  </si>
  <si>
    <t>解决46亩产业用水难问题，促进产业增收500元/亩，吸纳群众务工就业5人、人均增收3000元</t>
  </si>
  <si>
    <t>开封镇白云村供水站维修养护项目</t>
  </si>
  <si>
    <t>5300001241943691</t>
  </si>
  <si>
    <t>开封镇白云村村民委员会</t>
  </si>
  <si>
    <t>开封镇白云村</t>
  </si>
  <si>
    <t>原高山村供水站水池墙体维修，新增1套净水设备</t>
  </si>
  <si>
    <t>解决65户194人农田灌溉61亩</t>
  </si>
  <si>
    <t>开封镇龙桥村小型农田水利项目</t>
  </si>
  <si>
    <t>5300001241881492</t>
  </si>
  <si>
    <t>开封镇龙桥村村民委员会</t>
  </si>
  <si>
    <t>开封镇龙桥村</t>
  </si>
  <si>
    <t>整治三组山坪塘排水棱体40米、溢洪道35米，新建放水设施1处、引水渠30米，坝体整形110米，维修排水渠42米</t>
  </si>
  <si>
    <t>解决52亩产业用水难问题，促进产业增收500元/亩，吸纳群众务工就业6人、人均增收5760元</t>
  </si>
  <si>
    <t>开封镇马灯村小型农田水利项目</t>
  </si>
  <si>
    <t>5300001241910350</t>
  </si>
  <si>
    <t>开封镇寺坝村村民委员会</t>
  </si>
  <si>
    <t>开封镇马灯村</t>
  </si>
  <si>
    <t>整治一组柏窝河堰塘，溢洪道整治20米，堰盖维修加固50米，更换放水设施1处，清淤2000立方米</t>
  </si>
  <si>
    <t>解决50亩产业用水难问题，促进产业增收500元/亩，吸纳群众务工就业3人、人均增收2880元</t>
  </si>
  <si>
    <t>开封镇杨岭村小型农田水利项目</t>
  </si>
  <si>
    <t>5300001241935633</t>
  </si>
  <si>
    <t>开封镇杨岭村村民委员会</t>
  </si>
  <si>
    <t>开封镇杨岭村</t>
  </si>
  <si>
    <t>维修整治四组全福山坪塘（大坝防渗处理95米，溢洪道整治30米，维修放水设施1处，维修齿墙80米，坝顶整形100米）</t>
  </si>
  <si>
    <t>解决60亩产业用水难问题，促进产业增收500元/亩，吸纳群众务工就业10人、人均增收2000元</t>
  </si>
  <si>
    <t>柳沟镇南庙村小型农田水利项目</t>
  </si>
  <si>
    <t>5300001242062656</t>
  </si>
  <si>
    <t>柳沟镇南庙村村民委员会</t>
  </si>
  <si>
    <t>柳沟镇南庙村</t>
  </si>
  <si>
    <t>维修整治一组前头堰塘排水棱体40米、溢洪道30米、排水渠40米，新建放水设施1处，内外坝坡整形50米</t>
  </si>
  <si>
    <t>解决48亩产业用水难问题，促进产业增收500元/亩，吸纳群众务工就业5人、人均增收3000元</t>
  </si>
  <si>
    <t>柳沟镇春光村小型农田水利项目</t>
  </si>
  <si>
    <t>5300001242085618</t>
  </si>
  <si>
    <t>柳沟镇毛坝村村民委员会</t>
  </si>
  <si>
    <t>柳沟镇春光村</t>
  </si>
  <si>
    <t>整治三组新堰塘1座，坝基底部渗漏严，溢洪道整治15米，更换放水设施1处</t>
  </si>
  <si>
    <t>解决55亩产业用水难问题，促进产业增收500元/亩，吸纳群众务工就业4人、人均增收2000元</t>
  </si>
  <si>
    <t>龙源镇登云村供水保障项目</t>
  </si>
  <si>
    <t>5300001242085454</t>
  </si>
  <si>
    <t>龙源镇登云村村民委员会</t>
  </si>
  <si>
    <t>龙源镇登云村</t>
  </si>
  <si>
    <t>新建过滤池1处（50立方米/口）；新建400方蓄水池1口及管道</t>
  </si>
  <si>
    <t>产业园配套项目</t>
  </si>
  <si>
    <t>5300001241926945</t>
  </si>
  <si>
    <t>龙源镇红彤村村民委员会</t>
  </si>
  <si>
    <t>龙源镇红彤村，柳沟镇垂泉村、新民村</t>
  </si>
  <si>
    <t>建120m3水箱3口（红彤村1口、垂泉村1口、新民村1口），型号规格为8米*5米*米，基础采用C30混凝土垫层及基础HRB400Ф8钢筋</t>
  </si>
  <si>
    <t>解决130亩产业用水难问题，促进产业增收500元/亩，吸纳群众务工就业5人、人均增收2000元</t>
  </si>
  <si>
    <t>龙源镇兴泉村产业园巩固提升项目</t>
  </si>
  <si>
    <t>5300001242031768</t>
  </si>
  <si>
    <t>龙源镇兴泉村村民委员会</t>
  </si>
  <si>
    <t>龙源镇兴泉村</t>
  </si>
  <si>
    <t>共安排34.8万元，其中20万元用于整治五组梁上大堰塘溢洪道30米、新建放水设施1处、清淤1500立方米、内外坝坡整形100米，维修排水渠80米；7万元用于五组大石孔安全饮水项目1处；3万元用于七组青杆坡安全饮水工程1处；4.8万元用于猕猴桃产业园80亩补苗、地力培肥、病虫害防治等（猕猴桃管护按600元/亩标准执行）</t>
  </si>
  <si>
    <t>改善猕猴桃产业生产条件，提高农业综合生产能力，有效灌溉面积50亩，带动周边农户就地就近务工30人，其中脱贫户/监测对象数4人，预计增加农民收入2000元/年。</t>
  </si>
  <si>
    <t>木马镇王家坪村小型农田水利项目</t>
  </si>
  <si>
    <t>5300001242062739</t>
  </si>
  <si>
    <t>木马镇王家坪村村民委员会</t>
  </si>
  <si>
    <t>木马镇王家坪村</t>
  </si>
  <si>
    <t>共安排90万元，其中65万元用于调节池10口（20立方米），新铺设管道PE40管5500米、PE32管道14900米、PE25管道16600米；25万元整治五组王在强门旁大池塘清淤1200立方米、溢洪道30米、人行桥，放水设施1处，放水渠维修补漏3000米</t>
  </si>
  <si>
    <t>解决200亩产业用水难问题，促进产业增收600元/亩，吸纳群众务工就业20人、人均增收2000元</t>
  </si>
  <si>
    <t>木马镇庵子村供水保障项目</t>
  </si>
  <si>
    <t>5300001242065508</t>
  </si>
  <si>
    <t>木马镇庵子村村民委员会</t>
  </si>
  <si>
    <t>木马镇松木村、庵子村、新庙村</t>
  </si>
  <si>
    <t>管网延伸工程1处，新铺设管道PE50管16000米，入户管道PE25管39000米</t>
  </si>
  <si>
    <t>增加群众务工收入，提高群众生活水平</t>
  </si>
  <si>
    <t>普安镇营盘社区供水保障项目</t>
  </si>
  <si>
    <t>5300001241874138</t>
  </si>
  <si>
    <t>普安镇营盘社区</t>
  </si>
  <si>
    <t>村级供水站更换设施设备、管网延伸及整治水库渠系5000米</t>
  </si>
  <si>
    <t>解决受益人口960人生活饮用水，其中脱贫户170人</t>
  </si>
  <si>
    <t>普安镇闻溪村小型农田水利设施项目</t>
  </si>
  <si>
    <t>5300001241881395</t>
  </si>
  <si>
    <t>普安镇闻溪村</t>
  </si>
  <si>
    <t>共安排80万元，其中60万元用于村级供水站更换设施设备、管网延伸及水库渠系整治5000米；20万元整治闻溪村山坪塘溢洪道25米、新建放水设施1处、清淤1600立方米、内外坝坡整形68米，防渗处理46米，坝体整形等</t>
  </si>
  <si>
    <t>解决280亩产业用水难问题，促进产业增收500元/亩，吸纳群众务工就业20人、人均增收2000元</t>
  </si>
  <si>
    <t>普安镇新中村供水保障项目</t>
  </si>
  <si>
    <t>5300001241907015</t>
  </si>
  <si>
    <t>普安镇新中村</t>
  </si>
  <si>
    <t>新建收集池、调节池及管网延伸</t>
  </si>
  <si>
    <t>解决受益人口156人生活饮用水，其中脱贫户35人</t>
  </si>
  <si>
    <t>普安镇光荣村产业供水保障项目</t>
  </si>
  <si>
    <t>5300001242090309</t>
  </si>
  <si>
    <t>普安镇光荣村</t>
  </si>
  <si>
    <t>升级改造管网3000米</t>
  </si>
  <si>
    <t>解决受益人口2912人生活饮用水，其中脱贫户424人</t>
  </si>
  <si>
    <t>普安镇水池村冬枣产业园巩固提升项目</t>
  </si>
  <si>
    <t>5300001242013109</t>
  </si>
  <si>
    <t>冬枣产业园350亩补苗、地力培肥，用于柑橘地力培肥等350亩、新建滴管100亩，软籽石榴218亩品改为半边红李子</t>
  </si>
  <si>
    <t>改善猕猴桃产业生产条件，管护产业园700亩，带动周边农户就地就近务工35人，其中脱贫户/监测对象数10人，预计增加农民收入2000元/年，村集体经济增收2万元</t>
  </si>
  <si>
    <t>5300001242086146</t>
  </si>
  <si>
    <t>整治六组柳树山坪塘1口（清淤3000立方米，整治棱体40米，溢洪道整治30米，维修放水设施1处），坝基坝肩采用灌浆，溢洪道边墙底板C20砼，引水渠C15砼，砂浆抹面M10，垫层C15砼，放水设施φ160PE100级1.0Mpa</t>
  </si>
  <si>
    <t>解决50亩产业用水难问题，促进产业增收500元/亩，吸纳群众务工就业5人、人均增收2000元</t>
  </si>
  <si>
    <t>普安镇云凤村小型农田水利项目</t>
  </si>
  <si>
    <t>5300001242088690</t>
  </si>
  <si>
    <t>普安镇云凤村</t>
  </si>
  <si>
    <t>整治二组附家山山坪塘排水棱体45米、溢洪道30米，新建放水设施1处，清淤1240立方米，内外坝坡整形87米，维修排水渠45米，防渗处理40米</t>
  </si>
  <si>
    <t>解决60亩产业用水难问题，促进产业增收500元/亩，吸纳群众务工就业4人、人均增收2000元</t>
  </si>
  <si>
    <t>普安镇碑梁村小型农田水利项目</t>
  </si>
  <si>
    <t>5300001242089329</t>
  </si>
  <si>
    <t>普安镇碑梁村</t>
  </si>
  <si>
    <t>整治三组田坝堰塘排水棱体40米、溢洪道35米，新建放水设施1处，内外坝坡整形90米，维修排水渠45米，防渗处理60米</t>
  </si>
  <si>
    <t>樵店乡木林村产业园巩固提升项目</t>
  </si>
  <si>
    <t>5300001241800688</t>
  </si>
  <si>
    <t>县水利局、农业农村局</t>
  </si>
  <si>
    <t>共安排45万元，其中36万元用于二、三、四组实施管网延伸工程1处（饮用水管网PE50管3900米、PE20管5100米）；9万元用于维修100立方米防旱池2口，李子产业园100亩补苗、地力培肥、病虫害防治等</t>
  </si>
  <si>
    <t>巩固李子产业园，管护100亩，解决产业园用水困难问题，吸纳周边农户就近就地务工10人、人均增收1500元（其中监测对象2人、人均增收1600元),带动村集体经济增收0.2万元</t>
  </si>
  <si>
    <t>涂山镇涂山村产业园巩固提升项目</t>
  </si>
  <si>
    <t>5300001242084325</t>
  </si>
  <si>
    <t>涂山镇涂山村</t>
  </si>
  <si>
    <t>共安排66.1万元，其中55万元用于更换四组提水管道为镀锌PE管90管622米及配件增加三套回水阀，增加22个固定管道砖墩子，延长抽水平台36米增加三箱电缆32米增加水面辅助管道浮桶6对，维修固定现有镀锌管道417米；11.1万元用于柑橘产业园278.25亩补苗、地力培肥、病虫害防治等</t>
  </si>
  <si>
    <t>涂山镇迎新村供水保障项目</t>
  </si>
  <si>
    <t>5300001242082495</t>
  </si>
  <si>
    <t>涂山镇迎新村</t>
  </si>
  <si>
    <t>升级改造四组管网7000米，新建200立方米调节池1处</t>
  </si>
  <si>
    <t>解决周边池塘周边村民的生产生活用水问题，有效灌溉面积达124亩，受益人群297人。</t>
  </si>
  <si>
    <t>涂山镇东河村新建提灌站项目</t>
  </si>
  <si>
    <t>5300001242086396</t>
  </si>
  <si>
    <t>涂山镇东河村</t>
  </si>
  <si>
    <t>项目可续发展15年，解决220亩产业用水难问题，促进产业增收600元/亩，吸纳群众务工就业5人、人均增收2400元</t>
  </si>
  <si>
    <t>涂山镇太和村供水保障项目</t>
  </si>
  <si>
    <t>5300001176283468</t>
  </si>
  <si>
    <t>涂山镇太和村</t>
  </si>
  <si>
    <t>维修整治配套渠系1200米</t>
  </si>
  <si>
    <t>解决周边群众156户发展农业生产210亩灌溉</t>
  </si>
  <si>
    <t>王河镇蜀柏村供水保障项目</t>
  </si>
  <si>
    <t>5300001242083767</t>
  </si>
  <si>
    <t>王河镇人民政府</t>
  </si>
  <si>
    <t>王河镇蜀柏村</t>
  </si>
  <si>
    <t>管网延伸主管网3500米，支管网4000米</t>
  </si>
  <si>
    <t>解决210户450人自来水入户困难，保障群众饮水安全。</t>
  </si>
  <si>
    <t>王河镇林山村小型农田水利项目</t>
  </si>
  <si>
    <t>5300001242082883</t>
  </si>
  <si>
    <t>王河镇林山村</t>
  </si>
  <si>
    <t>维修整治三组吴家堰塘大坝滑坡体30米，新建人饮井1口及管网500米</t>
  </si>
  <si>
    <t>解决45亩产业用水难问题，促进产业增收500元/亩，吸纳群众务工就业3人、人均增收2000元</t>
  </si>
  <si>
    <t>王河镇弹垭村小型农田水利项目</t>
  </si>
  <si>
    <t>5300001241941914</t>
  </si>
  <si>
    <t>王河镇弹垭村</t>
  </si>
  <si>
    <t>整治四组塘地窝堰塘溢洪道30米，新建放水设施1处，清淤1200立方米，内外坝坡整形60米，维修排水棱体40米</t>
  </si>
  <si>
    <t>解决70亩产业用水难问题，促进产业增收500元/亩，吸纳群众务工就业6人、人均增收2000元</t>
  </si>
  <si>
    <t>王河镇公店村小型农田水利项目</t>
  </si>
  <si>
    <t>5300001241953190</t>
  </si>
  <si>
    <t>王河镇公店村</t>
  </si>
  <si>
    <t>整治八组安家山山坪塘坝体加固60米，清淤1200立方米，补漏35米，维修渠系50米</t>
  </si>
  <si>
    <t>解决80亩产业用水难问题，促进产业增收500元/亩，吸纳群众务工就业5人、人均增收2000元</t>
  </si>
  <si>
    <t>武连镇觉苑社区小型农田水利项目</t>
  </si>
  <si>
    <t>5300001172900533</t>
  </si>
  <si>
    <t>武连镇觉苑社区居民委员会</t>
  </si>
  <si>
    <t>武连镇觉苑社区</t>
  </si>
  <si>
    <t>张家山堰塘外坡整形、外网格护坡、内面板护坡、坝顶泥结碎石130米，做放水设施、新建砖混引水渠45米、沉沙函、做梯步、新建溢洪道45米</t>
  </si>
  <si>
    <t>解决100亩产业用水难问题，促进产业增收500元/亩，吸纳群众务工就业8人、人均增收2000元</t>
  </si>
  <si>
    <t>武连镇产业园巩固提升项目</t>
  </si>
  <si>
    <t>5300001243929788</t>
  </si>
  <si>
    <t>武连镇新桥社区居民委员会</t>
  </si>
  <si>
    <t>武连镇新桥社区</t>
  </si>
  <si>
    <t>总安排27.6万元，其中24万元新建新桥社区200立方米防旱池3口；3.6万元用于猕猴桃产业园60亩补苗、地力培肥、病虫害防治等</t>
  </si>
  <si>
    <t>解决产业园用水问题，预计产业园增收500元/亩，带动群众就近就地务工10人次、人均增收1500元，带动脱贫人口、监测对象务工2人、人均增收2000元，村集体增收0.3万元</t>
  </si>
  <si>
    <t>武连镇寨桥村小型农田水利项目</t>
  </si>
  <si>
    <t>5300001243913976</t>
  </si>
  <si>
    <t>武连镇寨桥村村民委员会</t>
  </si>
  <si>
    <t>武连镇寨桥村</t>
  </si>
  <si>
    <t>整治三组花石湾堰坝65米、坝高4.5米，更换内坡六陵块200平方米，处理大坝垮塌50平方米，处理外坡30余米滑坡，整治溢洪道35米</t>
  </si>
  <si>
    <t>解决76亩产业用水难问题，促进产业增收500元/亩，吸纳群众务工就业5人、人均增收2000元</t>
  </si>
  <si>
    <t>武连镇枣垭村小型农田水利项目</t>
  </si>
  <si>
    <t>5300001244065214</t>
  </si>
  <si>
    <t>武连镇枣垭村村民委员会</t>
  </si>
  <si>
    <t>共安排36万元，其中20万元用于整治路边堰（坝长100米、坝高6米，大坝防渗（灌浆）处理80米、新增放水设施1处、沉沙函1处、梯步1处、新建溢洪道20米）；16万元用于整治吴家寨堰（坝长160米、坝高5.5米，大坝防渗灌浆处理65米、新增放水设施1处、沉沙函1处、梯步、新建溢洪道18米）</t>
  </si>
  <si>
    <t>解决135亩核桃产业用水难问题，促进产业增收500元/亩，吸纳群众务工就业6人、人均增收2000元</t>
  </si>
  <si>
    <t>武连镇三元村新建提灌站项目</t>
  </si>
  <si>
    <t>5300001243895451</t>
  </si>
  <si>
    <t>武连镇三元村村民委员会</t>
  </si>
  <si>
    <t>武连镇三元村</t>
  </si>
  <si>
    <t>项目可续发展15年，解决200亩产业用水难问题，促进产业增收600元/亩，吸纳群众务工就业5人、人均增收2400元</t>
  </si>
  <si>
    <t>下寺镇茶园沟村小型农田水利项目</t>
  </si>
  <si>
    <t>5300001178642436</t>
  </si>
  <si>
    <t>下寺镇茶园沟村村民委员会</t>
  </si>
  <si>
    <t>下寺镇茶园沟村</t>
  </si>
  <si>
    <t>维修整治一组七树湾山坪塘、二组佛爷包山坪塘共2口（大坝防渗处理120米，溢洪道整治65米，维修放水设施2处，维坝顶整形235米）</t>
  </si>
  <si>
    <t>下寺镇小剑村新建水泥路项目</t>
  </si>
  <si>
    <t>5300001241979383</t>
  </si>
  <si>
    <t>养殖场新建水泥路0.75公里（宽4.5米、厚18厘米）</t>
  </si>
  <si>
    <t>解决养殖场道路困难问题，带动周边12人务工周边群众人均务工增收3000元</t>
  </si>
  <si>
    <t>下寺镇青溪村道路加宽及维修整治项目</t>
  </si>
  <si>
    <t>5300001242068368</t>
  </si>
  <si>
    <t>下寺镇青溪村村民委员会</t>
  </si>
  <si>
    <t>下寺镇青溪村</t>
  </si>
  <si>
    <t>粮油产业园区道路加宽3.6公里（宽1米、厚30厘米），道路维修整治350平方米</t>
  </si>
  <si>
    <t>切实解决163户563人发展粮油产业困难问题，有效带动周边农户就近就地务工11人、增收2000元/人</t>
  </si>
  <si>
    <t>下寺镇清江社区小型农田水利项目</t>
  </si>
  <si>
    <t>5300001242071209</t>
  </si>
  <si>
    <t>下寺镇清江社区居民委员会</t>
  </si>
  <si>
    <t>下寺镇清江社区</t>
  </si>
  <si>
    <t>整治五组老堰塘溢洪道30米、新建放水设施1处、内外坝坡整形85米，维修排水渠40米</t>
  </si>
  <si>
    <t>解决35亩产业用水难问题，促进产业增收500元/亩，吸纳群众务工就业2人、人均增收2000元</t>
  </si>
  <si>
    <t>香沉镇龙台村供水保障项目</t>
  </si>
  <si>
    <t>5300001244911870</t>
  </si>
  <si>
    <t>香沉镇龙台村</t>
  </si>
  <si>
    <t>管网延伸5000米，新建300方蓄水池1处，泵站1处</t>
  </si>
  <si>
    <t>香沉镇乘元社区小型农田水利项目</t>
  </si>
  <si>
    <t>5300001242090271</t>
  </si>
  <si>
    <t>共安排40万元，其中15万元维修整治四组石界山坪塘溢洪道308米，维修放水设施1处（沉沙凼、梯步、闸阀井）、引水渠系36米，坝顶整形；25万元用于更换二组水泵、新建100立方蓄水池1口及（提水）管道配套设施</t>
  </si>
  <si>
    <t>解决115亩产业用水难问题，促进产业增收500元/亩，吸纳群众务工就业7人、人均增收2000元</t>
  </si>
  <si>
    <t>香沉镇剑南村小型农田水利项目</t>
  </si>
  <si>
    <t>5300001242089401</t>
  </si>
  <si>
    <t>香沉镇剑南村</t>
  </si>
  <si>
    <t>维修整治李树坪新堰塘，大坝防渗处理55米，溢洪道整治35米，维修放水设施1处，维修齿墙60，坝顶泥碎路整治96米</t>
  </si>
  <si>
    <t>解决30亩产业用水难问题，促进产业增收500元/亩，吸纳群众务工就业2人、人均增收2000元</t>
  </si>
  <si>
    <t>秀钟乡钟山村油茶产业园巩固提升项目</t>
  </si>
  <si>
    <t>5300001242107612</t>
  </si>
  <si>
    <t>县林业局、县水利局</t>
  </si>
  <si>
    <t>秀钟乡钟山村村民委员会</t>
  </si>
  <si>
    <t>秀钟乡钟山村</t>
  </si>
  <si>
    <t>共安排61万元，其中39万元管护油茶450亩(除杂、施肥、病虫防治)，新栽油茶150亩(省级保障性苗采购适宜广元的二年生以上良种容器苗)，套种多年生中药材百部200亩（钟山村100亩，双河村100亩）；22万元用于钟山四组王礼处大堰塘，坝体维修整治 65米，溢洪道整治维修20米，防渗处理30米，维修放水设施1处</t>
  </si>
  <si>
    <t>解决450亩油茶产业园用水困难问题，预计产业园增收500元/亩，带动群众就近就地务工50人次、人均增收2000元，带动脱贫人口、监测对象务工5人、人均增收3000元，村集体增收1万元</t>
  </si>
  <si>
    <t>盐店镇石柱村小型农田水利项目</t>
  </si>
  <si>
    <t>5300001242084503</t>
  </si>
  <si>
    <t>盐店镇石柱村村民委员会</t>
  </si>
  <si>
    <t>盐店镇石柱村</t>
  </si>
  <si>
    <t>共安排33.5万元，其中16万元新建蓄水池3处，管网4000米，水泵1台；17.5万元整治石柱村四组峰包塘1座，整治坝体80米，整治溢洪道30米、新建放水设施1处、维修排水棱体52米</t>
  </si>
  <si>
    <t>解决85亩产业用水难问题，促进产业增收500元/亩，吸纳群众务工就业5人、人均增收2000元</t>
  </si>
  <si>
    <t>盐店镇依山村小型农田水利项目</t>
  </si>
  <si>
    <t>5300001242086959</t>
  </si>
  <si>
    <t>盐店镇依山村村民委员会</t>
  </si>
  <si>
    <t>盐店镇依山村</t>
  </si>
  <si>
    <t>整治六组孙家溢洪道25米、新建放水设施1处、清淤1500立方米、内外坝坡整形60米，防渗处理45米，坝体整形</t>
  </si>
  <si>
    <t>解决30亩产业用水难问题，促进产业增收500元/亩，吸纳群众务工就业4人、人均增收1500元</t>
  </si>
  <si>
    <t>演圣镇梁垭村供水保障项目</t>
  </si>
  <si>
    <t>5300001242076775</t>
  </si>
  <si>
    <t>演圣镇金刚村村民委员会</t>
  </si>
  <si>
    <t>演圣镇梁垭村</t>
  </si>
  <si>
    <t>维修六组100立方米蓄水池1口，配套四组净水设施设备1套，管网PE40管网2200米，管网PE25管网1200米</t>
  </si>
  <si>
    <t>解决农业灌溉和农业生产保障用水，吸纳群众务工增收</t>
  </si>
  <si>
    <t>演圣镇亭坝村产业园巩固提升项目</t>
  </si>
  <si>
    <t>5300001177223139</t>
  </si>
  <si>
    <t>演圣镇亭坝村村民委员会</t>
  </si>
  <si>
    <t>共安排29.9万元，其中18万元维修整治山坪塘2口，二组金竹林塘、白石岩山坪塘实施清淤、坝体除漏整形，大坝防渗处理75米，溢洪道整治60米，维修放水设施1处，引水渠42米；11.9万元用于柑橘产业园238亩补苗、地力培肥、病虫害防治等</t>
  </si>
  <si>
    <t>解决周边柑橘产业园和粮油产业园用水困难问题，预计产业园增收500元/亩，带动群众就近就地务工5人、人均增收1500元，带动脱贫人口、监测对象务工1人、人均增收3000元，村集体增收0.4万元</t>
  </si>
  <si>
    <t>羊岭镇马鞍山村小型农田水利项目</t>
  </si>
  <si>
    <t>5300001242040214</t>
  </si>
  <si>
    <t>羊岭镇马鞍山村村民委员会</t>
  </si>
  <si>
    <t>羊岭镇马鞍山村</t>
  </si>
  <si>
    <t>整治一组新堰塘排水棱体30米、溢洪道30米，新建放水设施1处、清淤1800立方米、内外坝坡整形75米，维修排水渠45米，防渗处理50米</t>
  </si>
  <si>
    <t>解决70亩产业用水难问题，促进产业增收500元/亩，吸纳群众务工就业5人、人均增收1500元</t>
  </si>
  <si>
    <t>杨村镇石门村小型农田水利项目</t>
  </si>
  <si>
    <t>5300001241841941</t>
  </si>
  <si>
    <t>杨村镇石门村村民委员会</t>
  </si>
  <si>
    <t>杨村镇石门村</t>
  </si>
  <si>
    <t>共安排67万元，其中22万整治石门村一组大盖上堰塘溢洪道30米、新建放水设施1处、清淤200立方米、内外坝坡整形80米，维修排水渠40米，新建引水渠30米；45万用于新建100立方米调节池1口，PE50管网8000米，PE25管网30000米</t>
  </si>
  <si>
    <t>解决260亩产业用水难问题，促进产业增收500元/亩，吸纳群众务工就业15人、人均增收3600元</t>
  </si>
  <si>
    <t>杨村镇产业园巩固提升项目</t>
  </si>
  <si>
    <t>5300001241847703</t>
  </si>
  <si>
    <t>杨村镇佛山村、青墟村村民委员会</t>
  </si>
  <si>
    <t>杨村镇佛山村、青墟村</t>
  </si>
  <si>
    <t>冬桃产业园294亩补苗、地力培肥、病虫害防治等（其中：佛山村冬桃产业园138亩6.6万元，冬桃产业园156亩7.4万元），桃树按400/亩标准执行</t>
  </si>
  <si>
    <t>巩固提升冬桃产业园，管护294亩，吸纳周边农户就近就地务工50人次、人均增收1500元（其中监测对象4人、人均增收1600元),带动村集体经济增收0.2万元</t>
  </si>
  <si>
    <t>杨村镇锦屏村供水保障项目</t>
  </si>
  <si>
    <t>5300001241852912</t>
  </si>
  <si>
    <t>杨村镇锦屏村村民委员会</t>
  </si>
  <si>
    <t>杨村镇锦屏村</t>
  </si>
  <si>
    <t>锦屏村四组、一组（原8组）饮水困难问题解决</t>
  </si>
  <si>
    <t>义兴镇沙河村供水保障项目</t>
  </si>
  <si>
    <t>5300001241850731</t>
  </si>
  <si>
    <t>义兴镇沙河村</t>
  </si>
  <si>
    <t>改造沙河村一组饮水工程，PE50管5000米</t>
  </si>
  <si>
    <t>满足在家不能外出务工人员就近零工，吸纳脱贫群众务工32人次</t>
  </si>
  <si>
    <t>义兴镇甘水村小型农田水利项目</t>
  </si>
  <si>
    <t>5300001242086441</t>
  </si>
  <si>
    <t>义兴镇甘水村</t>
  </si>
  <si>
    <t>整治甘水村六组大池塘山坪塘1座，整治外盖滑坡长约80米，高20米，大坝整形加固、维修溢洪道35米，坝基坝肩采用灌浆，溢洪道边墙底板C20砼，引水渠C15砼，砂浆抹面M10，垫层C15砼，放水设施φ160PE100级1.0Mpa</t>
  </si>
  <si>
    <t>解决52亩产业用水难问题，促进产业增收500元/亩，吸纳群众务工就业4人、人均增收4000元</t>
  </si>
  <si>
    <t>元山镇同桥村小型农田水利项目</t>
  </si>
  <si>
    <t>5300001242009042</t>
  </si>
  <si>
    <t>元山镇同桥村村民委员会</t>
  </si>
  <si>
    <t>元山镇同桥村</t>
  </si>
  <si>
    <t>整治二组石河堰灌浆60米，坝基坝肩采用灌浆，溢洪道边墙底板C20砼，引水渠C15砼，砂浆抹面M10，垫层C15砼，放水设施φ160PE100级1.0Mpa</t>
  </si>
  <si>
    <t>解决35亩产业用水难问题，促进产业增收500元/亩，吸纳群众务工就业5人、人均增收4000元</t>
  </si>
  <si>
    <t>元山镇石板村供水保障项目</t>
  </si>
  <si>
    <t>5300001242030322</t>
  </si>
  <si>
    <t>元山镇石板村村民委员会</t>
  </si>
  <si>
    <t>元山镇石板村</t>
  </si>
  <si>
    <t>新建二、三组自来水管网延伸PE92管3000米</t>
  </si>
  <si>
    <t>解决石坂村二组三组92户298人生活饮水，彻底解决季节性缺水问题</t>
  </si>
  <si>
    <t>元山镇石楼村小型农田水利项目</t>
  </si>
  <si>
    <t>5300001242028164</t>
  </si>
  <si>
    <t>元山镇石楼村村民委员会</t>
  </si>
  <si>
    <t>元山镇石楼村</t>
  </si>
  <si>
    <t>整治六组杜家湾堰塘1口，维修整治排水棱体34米，整治溢洪道30米、新建放水设施1处、内外坝坡整形95米，维修排水渠40米，防渗处理60米</t>
  </si>
  <si>
    <t>解决石楼村4组畜牧养殖和群众48户发展粮油产业528亩灌溉，年村集体经济增收2万元，吸纳群众务工就业5人、人均增收4000元</t>
  </si>
  <si>
    <t>元山镇金竹村小型农田水利项目</t>
  </si>
  <si>
    <t>5300001242038971</t>
  </si>
  <si>
    <t>整治一组堰塘山坪塘大坝88米，维修放水设施1处、排水渠65米（坝基坝肩采用灌浆，溢洪道边墙底板C20砼，引水渠C15砼，砂浆抹面M10，垫层C15砼，放水设施φ160PE100级1.0Mpa）</t>
  </si>
  <si>
    <t>改善农业生产条件，提高农业综合生产能力，改善灌溉面积52亩，10农户受益，其中脱贫户/监测对象数3户，预计增加农民收入500元/年。</t>
  </si>
  <si>
    <t>张王镇金光村供水保障项目</t>
  </si>
  <si>
    <t>5300001177318555</t>
  </si>
  <si>
    <t>张王镇金光村村民委员会</t>
  </si>
  <si>
    <t>长石一组200方水池至金光村3组管网延伸PE50管道5000米，PE25管道4000米及管件</t>
  </si>
  <si>
    <t>受益农户108户442人，群众意度达95%。</t>
  </si>
  <si>
    <t>张王镇长石村产业园巩固提升项目</t>
  </si>
  <si>
    <t>5300001177292642</t>
  </si>
  <si>
    <t>张王镇长石村村民委员会</t>
  </si>
  <si>
    <t>张王镇长石村</t>
  </si>
  <si>
    <t>香椿魔芋产业园建200立方米蓄水池3口及配套管网，钢筋混凝土结构、建安全栏杆、取水梯步、排污阀、放水阀、溢流管</t>
  </si>
  <si>
    <t>改善香椿魔芋产业生产条件，提高农业综合生产能力，有效灌溉面积40亩，带动周边农户就地就近务工10人，其中脱贫户/监测对象数4人，预计增加农民收入2000元/年。</t>
  </si>
  <si>
    <t>张王镇紫荆村供水保障项目</t>
  </si>
  <si>
    <t>5300001245740848</t>
  </si>
  <si>
    <t>张王镇紫荆村村民委员会</t>
  </si>
  <si>
    <t>张王镇紫荆村</t>
  </si>
  <si>
    <t>一组至三组管网延伸，50管5500M,40管1600米,32管2000米,25管4000米，20管道6000米</t>
  </si>
  <si>
    <t>受益农户61户277人，群众意度达95%。</t>
  </si>
  <si>
    <t>张王镇金号村供水保障项目</t>
  </si>
  <si>
    <t>5300001177260920</t>
  </si>
  <si>
    <t>张王镇金号村村民委员会</t>
  </si>
  <si>
    <t>张王镇金号村</t>
  </si>
  <si>
    <t>供水站改造，管网延伸4000米</t>
  </si>
  <si>
    <t>受益农户69户154人，群众意度达95%。</t>
  </si>
  <si>
    <t>张王镇大柏村小型农田水利项目</t>
  </si>
  <si>
    <t>5300001177330733</t>
  </si>
  <si>
    <t>张王镇大柏村村民委员会</t>
  </si>
  <si>
    <t>张王镇大柏村</t>
  </si>
  <si>
    <t>三组田坪子塘内清淤1400立方米，坝体整形86米，标改人饮自来水用</t>
  </si>
  <si>
    <t>改善农业生产条件，提高农业综合生产能力，改善灌溉面积55亩，12农户受益，其中脱贫户/监测对象数4户，预计增加农民收入400元/年。</t>
  </si>
  <si>
    <t>姚家镇团结村供水保障项目</t>
  </si>
  <si>
    <t>5300001242044271</t>
  </si>
  <si>
    <t>整治团结村4组高台水库饮水渠系1.5公里硬化项目，管材使用国标全新料，管道埋设、蓄水池修建符合村镇供水标准要求</t>
  </si>
  <si>
    <t>解决姚家8村、普安2村1园共4100户居民饮水问题、4000亩农田灌溉问题。</t>
  </si>
  <si>
    <t>姚家镇银溪村道路维修整治项目</t>
  </si>
  <si>
    <t>5300001242050572</t>
  </si>
  <si>
    <t>姚家镇银溪村</t>
  </si>
  <si>
    <t>村干道至生猪养殖场漫水桥维修加固（宽2米，长15米），挡防工程墙体采用C20水泥混凝土浇筑，路面维修路基采用8厘米厚泥结碎石基础压实，路面采用18厘米厚C30水泥混凝土浇筑</t>
  </si>
  <si>
    <t>使4组12户农户饮水质量和饮水安全进一步得到巩固</t>
  </si>
  <si>
    <t>小额贷款贴息项目</t>
  </si>
  <si>
    <t>5300001241348997</t>
  </si>
  <si>
    <t>金融保险配套项目</t>
  </si>
  <si>
    <t>小额贷款贴息</t>
  </si>
  <si>
    <t>为全县使用5万元以下小额信贷的脱贫不稳定户进行贴息补助</t>
  </si>
  <si>
    <t>发挥了金融政策支持作用，引导脱贫户、监测户发展产业，增收致富</t>
  </si>
  <si>
    <t>普安镇江东村小型农田水利项目</t>
  </si>
  <si>
    <t>5300001242087639</t>
  </si>
  <si>
    <t>普安镇江东村</t>
  </si>
  <si>
    <t>整治五组柳树河堰排水棱体45米、溢洪道30米，新建放水设施1处，清淤1300立方米，内外坝坡整形90米，维修排水渠40米，防渗处理55米</t>
  </si>
  <si>
    <t>改善农业生产条件，提高农业综合生产能力，改善灌溉面积45亩，10农户受益，其中脱贫户/监测对象数3户，预计增加农民收入600元/年。</t>
  </si>
  <si>
    <t>普安镇联合村产业园巩固提升项目</t>
  </si>
  <si>
    <t>5300001241989207</t>
  </si>
  <si>
    <t>普安镇联合村</t>
  </si>
  <si>
    <t>共安排59.8万元，其中35万元新建提灌站1座，配套泵房、管线、机电设备、电机线路等；4.8万元用于猕猴桃产业园80亩补苗、地力培肥、病虫害防治等（猕猴桃管护按600元/亩标准执）；20万元用于维修整治山坪塘溢洪道36米、、齿墙85米，坝体整形110米，维修放水设施、梯步，新建砖混引水渠25米</t>
  </si>
  <si>
    <t>改善猕猴桃产业生产条件，提高农业产业基地综合生产能力，有效灌溉面积240亩，带动周边农户就地就近务工20人，其中脱贫户/监测对象数14人，预计增加农民收入2500元/年、村集体经济收入增加1.5万元。</t>
  </si>
  <si>
    <t>普安镇柳垭村产业园巩固提升项目</t>
  </si>
  <si>
    <t>5300001243877507</t>
  </si>
  <si>
    <t>普安镇柳垭村</t>
  </si>
  <si>
    <t>共安排131.2万元，其中15万元用于维修整治一组关堰塘引水渠30米、溢洪道40米，坝坡整形115米，维修放水设施25米，整治处理大坝防渗；60万元用于新建调节池2口，配套管网5000米；45万元新建提灌站1座，配套泵房、管线、机电设备、电机线路等；11.2万元用于葡萄产业园280亩补苗、地力培肥、病虫害防治等（葡萄按400元/亩标准执行）</t>
  </si>
  <si>
    <t>改善农业产业园产业生产条件，提高农业产业基地综合生产能力，有效灌溉面积400亩，带动周边农户就地就近务工200人次，其中脱贫户/监测对象数50人次，预计增加农民收入2000元/年。</t>
  </si>
  <si>
    <t>普安镇民主村产业园巩固提升项目</t>
  </si>
  <si>
    <t>5300001243849751</t>
  </si>
  <si>
    <t>普安镇民主村</t>
  </si>
  <si>
    <t>共安排45.4万元，其中37.6万元用于整治一组二流岩堰塘、三组林场老堰塘共2口（维修整治排水棱体、整治溢洪道、新建放水设施、渠系、大坝整形等）；7.8万元用于猕猴桃产业园130亩地力培肥、病虫害防治等</t>
  </si>
  <si>
    <t>改善猕猴桃产业生产条件，提高农业综合生产能力，有效灌溉面积60亩，带动周边农户就地就近务工20人，其中脱贫户/监测对象数3人，预计增加农民收入2000元，村集体经济增收0.3万元</t>
  </si>
  <si>
    <t>鹤龄镇青木村小型农田水利项目</t>
  </si>
  <si>
    <t>5300001243837697</t>
  </si>
  <si>
    <t>青木村村民委员会</t>
  </si>
  <si>
    <t>鹤龄镇青木村</t>
  </si>
  <si>
    <t>共安排40万元，其中20万元用于八组关池塘维修整治内外坝坡、溢洪道38米、放水设施1处，坝顶泥碎路85米，处理垮塌45米；20万元用于七组王家坪堰塘维修整治排水棱体30米、溢洪道35米，新建放水设施1处，大坝整形</t>
  </si>
  <si>
    <t>改善农业生产条件，提高农业综合生产能力，改善灌溉面积65亩，12农户受益，其中脱贫户/监测对象数4户，预计增加农民收入500元/年。</t>
  </si>
  <si>
    <t>龙源镇九龙村产业园巩固提升项目</t>
  </si>
  <si>
    <t>5300001242086810</t>
  </si>
  <si>
    <t>县水利局、县农业农村局、县林业局</t>
  </si>
  <si>
    <t>九龙村村民委员会</t>
  </si>
  <si>
    <t>龙源镇九龙村</t>
  </si>
  <si>
    <t>共安排37.4万元，其中18万元用于整治二组产业园山坪塘整治溢洪道35米、新建放水设施1处、清淤1300立方米、内外坝坡整形80米，维修排水渠60米；4.8万元用于猕猴桃产业园80亩补苗、地力培肥、病虫害防治等；14.6万元用于核桃品种改良251亩（核桃按580元/亩标准执行（6.6元/芽、4芽/株，22株/亩）</t>
  </si>
  <si>
    <t>改善猕猴桃产业、核桃产业生产条件，提高农业综合生产能力，有效灌溉面积60亩，带动周边农户就地就近务工20人，其中脱贫户/监测对象数3人，预计增加农民收入2000元，村集体经济增收0.3万元</t>
  </si>
  <si>
    <t>王河镇现代农业园区林下中药材基地项目</t>
  </si>
  <si>
    <t>5300001242142544</t>
  </si>
  <si>
    <t>粮丰中药材种植专业合作社</t>
  </si>
  <si>
    <t>农业园区核心区抚育采伐森林700亩，林下种植黄柏、百部等多年生中药材700亩（龙凤村450亩，南华村250亩），抚育采伐按1500元/亩，中药材种植按600元/亩补助</t>
  </si>
  <si>
    <t>有效利用林地资源发展林下经济，发展中药材种植；带动周边农户就地就近务工40人，其中监测对象11人，预计增加农民收入2500元、村集体经济收入增加3万元</t>
  </si>
  <si>
    <t>元山镇、王河镇科技支撑项目</t>
  </si>
  <si>
    <t>5300001241861093</t>
  </si>
  <si>
    <t>科技服务</t>
  </si>
  <si>
    <t>元山镇、王河镇</t>
  </si>
  <si>
    <t>购置物联网杀虫灯200盏（元山镇、王河镇各100盏）；王河镇南华村新建四情观测站1个</t>
  </si>
  <si>
    <t>促进农业农村现代化，和农民持续增收</t>
  </si>
  <si>
    <t>元山镇白坝村产业园巩固提升项目</t>
  </si>
  <si>
    <t>5300001241948479</t>
  </si>
  <si>
    <t>元山镇人民政府</t>
  </si>
  <si>
    <t>元山镇白坝村</t>
  </si>
  <si>
    <t>总安排223.8万元，其中180万元补助新建土鸡养殖圈舍12000平方米；40万元新建3公里泥碎路，碎石12公分，宽2.5米，管网建设3000米；3.8万元用于柑橘产业园76.5亩补苗、地力培肥、病虫害防治等（圈舍按150元/平方米补助；泥碎路面碎石厚12厘米，宽2.5米）</t>
  </si>
  <si>
    <t>改善土鸡产业、柑橘产业生产条件，提高农业综合生产能力，解决产业运输困难问题，管护柑橘76.5亩，带动周边农户就地就近务工30人，其中监测对象数4人，预计增加农民收入2100元，村集体经济增收4万元</t>
  </si>
  <si>
    <t>武连镇双坪村小型农田水利项目</t>
  </si>
  <si>
    <t>5300001172943059</t>
  </si>
  <si>
    <t>武连镇双坪村村民委员会</t>
  </si>
  <si>
    <t>武连镇双坪村</t>
  </si>
  <si>
    <t>整治五组昝家河拦河堰40米，清淤1600立方米，外坡整形、外网格护坡、内面板护坡、坝顶泥结碎石、做放水设施</t>
  </si>
  <si>
    <t>改善农业生产条件，提高农业综合生产能力，改善灌溉面积60亩，15农户受益，其中脱贫户/监测对象数6户，预计增加农民收入400元/年。</t>
  </si>
  <si>
    <t>普安镇松林村供水保障项目</t>
  </si>
  <si>
    <t>5300001243817282</t>
  </si>
  <si>
    <t>普安镇松林村</t>
  </si>
  <si>
    <t>新建600立方米调节池1处（管材使用国标全新料，管道埋设、蓄水池修建符合村镇供水标准要求）</t>
  </si>
  <si>
    <t>解决周边群众46户156亩农业灌溉。</t>
  </si>
  <si>
    <t>武连镇枣垭村核桃园区巩固提升项目</t>
  </si>
  <si>
    <t>5300001243990600</t>
  </si>
  <si>
    <t>改善农业生产条件，提高农业综合生产能力，改善灌溉面积150亩，45农户受益，其中脱贫户/监测对象数12户，预计增加农民收入500元/年。</t>
  </si>
  <si>
    <t>庭院经济建设项目</t>
  </si>
  <si>
    <t>5300001245781461</t>
  </si>
  <si>
    <t>高质量庭院经济</t>
  </si>
  <si>
    <t>庭院特色种植</t>
  </si>
  <si>
    <t>店子镇、鹤龄镇等17个乡镇</t>
  </si>
  <si>
    <t>发展脱贫户、监测户建设庭院经济2935户（按1000元/户补助）</t>
  </si>
  <si>
    <t>带动脱贫户、监测户2935户发展庭院经济，增加产业收入45万元以上</t>
  </si>
  <si>
    <t>武连镇枣垭村产业园巩固提升项目</t>
  </si>
  <si>
    <t>5300001243978988</t>
  </si>
  <si>
    <t>共安排89万元，其中65万元用于PE25管21800米、PE32管8700米、PE40管4500米、PE50管2400米、PE63250米、75PE管1800米、50立方米水池2口、配电房1座；12万元用于猕猴桃产业园200亩补苗、地力培肥、病虫害防治等；12万元用于柑橘产业园240亩补苗、地力培肥、病虫害防治等</t>
  </si>
  <si>
    <t>改善猕猴桃产业、柑橘产业生产条件，提高农业综合生产能力，解决产业用水困难问题，管护猕猴桃200亩、柑橘240亩，带动周边农户就地就近务工50人，其中监测对象数7人，预计增加农民收入2500元，村集体经济增收2万元</t>
  </si>
  <si>
    <t>羊岭镇石城村扶持村集体经济项目</t>
  </si>
  <si>
    <t>5300001241945755</t>
  </si>
  <si>
    <t>新型农村集体经济发展项目</t>
  </si>
  <si>
    <t>羊岭镇石城村村民委员会</t>
  </si>
  <si>
    <t>项目总投资150万元。其中，投资110万元，改建闲置粮站建成农副产品综合生产车间1000㎡（含分割、清洗、熏烤、挂晾等），完善水、电等配套设施，土建改造（含地面处理、墙面处理、大门与院墙），采购车挂肉杆、800型环保烟熏炉、Gr-600型滚揉机、切丝机、真空搅拌机、真空包装机、喷码机、风淋房、燃气锅炉、零下18度冷藏库、AK3200T真空叶片灌装机、牵引机、全自动单条扎线机等设备；投资40万元，扩建全自动防潮风干晾晒场500㎡。</t>
  </si>
  <si>
    <t>盘活闲置资产一处，发展吸纳脱贫群众务工258人次，2025年村集体经济增收13万元、带动周边群众积极发展产业</t>
  </si>
  <si>
    <t>开封镇碗泉村扶持村集体经济项目</t>
  </si>
  <si>
    <t>5300001241893268</t>
  </si>
  <si>
    <t>增加村集体经济收5万元，解决就近农户务工20人，促进生猪产业发展壮大</t>
  </si>
  <si>
    <t>普安镇响水村扶持村集体经济项目</t>
  </si>
  <si>
    <t>5300001241992650</t>
  </si>
  <si>
    <t>普安镇响水村村民委员会</t>
  </si>
  <si>
    <t>普安镇响水村</t>
  </si>
  <si>
    <t>项目总投资150万元。其中，投资110万元，新建标准化肉羊养殖场600㎡（养殖规模约600头）、储料加工房300㎡、粪污处理设施1处（含储粪塔、沉淀池、粪污运输三轮车等），采购消毒设备1套，完善水、电等配套设施；投资40万元，硬化产业道路110米，采购种羊140头。</t>
  </si>
  <si>
    <t>解决周边群众长期就业4人，年村集体经济增收3万元，受益脱贫户77户242人，群众满意度达95%。</t>
  </si>
  <si>
    <t>王河镇平乐村扶持村集体经济项目</t>
  </si>
  <si>
    <t>5300001242088825</t>
  </si>
  <si>
    <t>王河镇平乐村村民委员会</t>
  </si>
  <si>
    <t>王河镇平乐村</t>
  </si>
  <si>
    <t>新建秸秆综合处理中心1处，可促进村集体经济收入增加2万元/年，带动周边群众短期务工增收，通过秸秆回收，带动周边群众出售秸秆增收，在不受不可抗拒因素影响下项目可续发展5-10年，受益脱贫户82户270人监测户1户5人，一般户446户1258人，带动就业30人，实现集体经济收入15万元，群众满意度达95%以上。</t>
  </si>
  <si>
    <t>王河镇蜀柏村扶持村集体经济项目</t>
  </si>
  <si>
    <t>5300001241877224</t>
  </si>
  <si>
    <t>王河镇蜀柏村村民委员会</t>
  </si>
  <si>
    <t>项目总投资150万元。其中，投资110万元，新建中药材仓储中心1100㎡，完善水、电等配套设施；投资40万元，新建1000㎡晒场（含场坪、垫层、硬化），新建围墙1200米。</t>
  </si>
  <si>
    <t>新建中药材仓储基地可带动本地林下经济发展，及增加村集体经济收入来源，预计可带动村集体经济收入每年增加5万元以上。解决本地林下经济发展基础设施设备不配套问题，带动本地剩余劳动力短期务工20人以上，务工人员均增收1000元以上</t>
  </si>
  <si>
    <t>剑门关镇天桥村扶持村集体经济项目</t>
  </si>
  <si>
    <t>5300001175264479</t>
  </si>
  <si>
    <t>剑门关镇天桥村村民委员会</t>
  </si>
  <si>
    <t>项目总投资150万元。其中，投资110万元，改建闲置村级阵地建成集中药材筛选、烘干、存储等为一体的综合性生产用房600㎡、配套50m³冻库1处，新建中药材种植大棚2000㎡（含何首乌、淫羊藿、石菖蒲等中药材），采购筛选机1台、烘干设备1套，完善水、电等配套设施；投资40万元，新建中药材育苗大棚2000㎡，配套灌溉设施（管网）50亩。</t>
  </si>
  <si>
    <t>带动村集体经济增收7.5万元/年，受益群众236户854人，其中脱贫户及监测户32户87人，新增稳定就业岗位3个，带动就近就地务工300余人次，预计助民增收1500元/年。</t>
  </si>
  <si>
    <t>公兴镇兴峰村扶持村集体经济项目</t>
  </si>
  <si>
    <t>5300001243688281</t>
  </si>
  <si>
    <t>公兴镇兴峰村村民委员会</t>
  </si>
  <si>
    <t>公兴镇兴峰村</t>
  </si>
  <si>
    <t>项目总投资150万元。其中，投资110万元，改建闲置村小学校舍建成480㎡腊肉生产车间（含烤房、仓储包装房及水、电等配套设施），年加工量200吨，采购烘烤、清洗及包装机等机器设备5台，新建冻库50m³、质检室20㎡及配套质检设备等；投资40万元，新建熏烤房100㎡，采购熏烤设备1套。</t>
  </si>
  <si>
    <t>带动村集体经济增收6万元/年，为村内74户脱贫及监测户提供就业岗位，预计助民增收12万元/年</t>
  </si>
  <si>
    <t>白龙镇石滩村扶持村集体经济项目</t>
  </si>
  <si>
    <t>5300001243836895</t>
  </si>
  <si>
    <t>项目总投资150万元。其中，投资110万元，新建标准化玉米初加工生产、仓储厂房700㎡，采购烘干设备1套，完善水、电等配套设施；投资40万元，新建消洗池1处，采购振动机1台、去石机1台、输送设备1套。</t>
  </si>
  <si>
    <t>吸纳群众就近务工，增加村集体经济收入，带动产业发展，带动脱贫户36户110人就近就业，预计增加集体经济年收入5万元以上</t>
  </si>
  <si>
    <t>演圣镇亭坝村扶持村集体经济项目</t>
  </si>
  <si>
    <t>5300001242066536</t>
  </si>
  <si>
    <t>巩固演圣镇3000亩粮油产业园初加工配套设施设备，提升粮油价值，促进产业增收300万元，增加农户粮油种植收入，项目可续发展20年，受益人数2827人，群众满意度达95%。解决粮油产业园加工问题，吸纳群众务工120余人次以上、年村集体经济增收8万元</t>
  </si>
  <si>
    <t>木马镇威灵村扶持村集体经济项目</t>
  </si>
  <si>
    <t>5300001178151276</t>
  </si>
  <si>
    <t>木马镇威灵村村民委员会</t>
  </si>
  <si>
    <t>木马镇威灵村</t>
  </si>
  <si>
    <t>项目总投资150万元。其中，投资110万元，新建粮油仓储库350㎡（存储量700吨），采购粮油烘干设备1套（含粮食清选机、循环式干燥机）；投资40万元，采购粮油烘干辅助设备1套（含湿谷入料斗、粮食提升机、入湿粮刮板输送机、出干粮皮带输送机、电控中心、降尘设备等）。</t>
  </si>
  <si>
    <t>新建粮油仓储设备，可解决粮油集中收回存储难的，利用时间差增加种粮农户经济经济收入，预计可带动农户及村集体经济收入每年增加10万元以上。解决土地无人耕种及土地撂荒情况，带动本地剩余劳动力短期务工50人以上，平均加参与务工人员增收1000元以上</t>
  </si>
  <si>
    <t>元山镇白坝村扶持村集体经济项目</t>
  </si>
  <si>
    <t>5300001242015735</t>
  </si>
  <si>
    <t>项目总投资150万元。其中，投资110万元，改建闲置村级阵地建成粮食烘干房840㎡，采购20吨/天粮食烘干设备1套、地磅1套、铲车1台，完善水、电、气等配套设施；投资40万元，采购粮油种植设备打药无人机1台，东方红804旋耕播种机1台，沃得收割机1台。</t>
  </si>
  <si>
    <t>促进产业园及周边农户增收，提升村集体经济效益，群众满意度达95%。解决优质粮油示范片及周边农户1769人粮油烘干、仓储问题，吸纳固定务工6人、年村集体经济增收5万元</t>
  </si>
  <si>
    <t>金仙镇双桥村扶持村集体经济项目</t>
  </si>
  <si>
    <t>5300001242100469</t>
  </si>
  <si>
    <t>项目总投资150万元。其中，投资110万元，新建肉牛圈舍800㎡（养殖规模200头）、草料间400㎡、生产用房100㎡，完善水、电、地面硬化等配套、附属设施；投资40万元，新建青储池200m³，安装50吨地磅1台，采购机械设备5台（含搅拌机、粉碎机、铲车、干湿分离机、揉丝打包机）自动刮粪机2套。</t>
  </si>
  <si>
    <t>解决双桥村产业发展和集体经济增收问题，受益脱贫户118户323人，群众满意度达95%。解决428户增收问题，集体经济年增收20万元</t>
  </si>
  <si>
    <t>龙源镇江石村扶持村集体经济项目</t>
  </si>
  <si>
    <t>5300001242001261</t>
  </si>
  <si>
    <t>江石村村民委员会</t>
  </si>
  <si>
    <t>项目总投资150万元。其中，投资110万元，改建闲置资产二楼部分房屋建成11间民宿、面积366㎡，改建闲置资产一楼建成225㎡农产品品鉴中心，改造水、电、气等配套设施；投资40万元，改建闲置资产二楼2间房屋，建成农产品展销中心50㎡，完善相关配套设施。</t>
  </si>
  <si>
    <t>以农旅结合带动村产业、民宿发展，提升村集体经济收入，受益人数达1627人，吸纳脱贫群众务工80人次，提供固定性岗位10人次，预计村集体经济达10万元以上。</t>
  </si>
  <si>
    <t>普安镇同心村扶持村集体经济项目</t>
  </si>
  <si>
    <t>5300001242009013</t>
  </si>
  <si>
    <t>同心村村民委员会</t>
  </si>
  <si>
    <t>项目总投资150万元。其中，投资110万元，改建闲置发电站水库建成55亩鱼塘（含护盖强化、泄洪道、拦网等），新建生产管理用房120㎡、钓台20处，采购制氧设备15台，完善电、气等配套设施；投资40万元，安装监控设备1套，采购鱼苗5万尾，种植饲草15亩，新建围网2000米。</t>
  </si>
  <si>
    <t>吸纳群众务工80人，户均增收2000元；解决群众就近就地务工，其中一般群众336户，905人，脱贫户52户，146人，监测户1户，3人。群众满意度达95%。</t>
  </si>
  <si>
    <t>元山镇同桥村扶持村集体经济项目</t>
  </si>
  <si>
    <t>5300001242021610</t>
  </si>
  <si>
    <t>项目总投资150万元。其中，投资110万元，新建粮食初加工车间400㎡，完善水、电、气等配套设施，新建晒场500㎡，采购精品打米机1台、吸尘机1台、两抛两选机2组、打包机1台等；投资40万元，采购榨油设备1套，完善水、电、气、堡坎等配套、附属设施。</t>
  </si>
  <si>
    <t>促进农产品生产、加工、销售一体发展，预计实现集体经济增收4.5万元，项目可续发展10年，受益脱贫户95户252人，群众满意度达95%。带动产业发展吸纳脱贫群众务工200余人次以上、年村集体经济增收4.5万元，带动周边群众发展特色农产品</t>
  </si>
  <si>
    <t>演圣镇金刚村油茶种植补助项目项目</t>
  </si>
  <si>
    <t>5300001242044865</t>
  </si>
  <si>
    <t>演圣镇金刚村</t>
  </si>
  <si>
    <t>新栽植油茶50亩，53株/亩，省级保障性苗采购适宜广元的二年生以上良种容器苗，1200元/亩</t>
  </si>
  <si>
    <t>巩固提升油茶产业发展50亩，增加村集体经济收入0.5万元以上，带动农户就近务工20人以上、人均增收1000元</t>
  </si>
  <si>
    <t>笋用竹产业巩固提升补助项目</t>
  </si>
  <si>
    <t>5300001271629176</t>
  </si>
  <si>
    <t>普安镇柳垭村，公兴镇宝龙村、金铃村、凤凰村，店子镇石岩村，樵店乡七一村</t>
  </si>
  <si>
    <t>管护900亩笋用竹，补植、灌溉、施肥、病虫防治、除草等破产管理。其中：柳垭村200亩、宝龙村180亩、金铃村70亩、凤凰村50亩，石岩村300亩，七一村100亩（按200元/亩补助）</t>
  </si>
  <si>
    <t>巩固笋用竹产业发展，管护笋用竹产业900亩，带动周边群众就业1000人次、增加集体经济收入0.3万元</t>
  </si>
  <si>
    <t>肉牛羊规模场培育项目</t>
  </si>
  <si>
    <t>5300001271632121</t>
  </si>
  <si>
    <t>新增肉牛1040头、肉羊850头，新建圈舍2000平方米（肉牛按1000元/头、肉羊按400元/头、圈舍按200元/平方米补助）</t>
  </si>
  <si>
    <t>促进我县肉牛羊产业发展，吸纳脱贫群众务工1200人次，年村集体经济增收,2万元、带动周边群众发展肉牛羊产业120户</t>
  </si>
  <si>
    <t>普安镇青碑村道路建设项目</t>
  </si>
  <si>
    <t>5300001243956081</t>
  </si>
  <si>
    <t>粮油产业园区新建4.5米宽、18厘米厚水泥路0.5公里（含路基开挖），C20挡防工程480立方米，路基宽4.5米，路面宽3.5米，18厘米厚C30水泥混凝土面层；挡防工程墙体采用C20水泥混凝土浇筑</t>
  </si>
  <si>
    <t>脱贫户监测户增加务工收入2.5万元</t>
  </si>
  <si>
    <t>剑门关土鸡新品种推广项目</t>
  </si>
  <si>
    <t>5300001241986286</t>
  </si>
  <si>
    <t>龙源镇双台村村民委员会</t>
  </si>
  <si>
    <t>龙源镇双台村</t>
  </si>
  <si>
    <t>剑门关土鸡新品种推广试点5000只</t>
  </si>
  <si>
    <t>吸纳脱贫群众务工1123人次.年村集体经济增收1.5万元、带动周边群众发展土鸡产业102户</t>
  </si>
  <si>
    <t>乡镇烤烟补助项目</t>
  </si>
  <si>
    <t>5300001173560203、5300001178157359、5300001241940864、5300001241942880</t>
  </si>
  <si>
    <t>县烟叶产业发展服务中心</t>
  </si>
  <si>
    <t>剑门关等20个乡镇人民政府</t>
  </si>
  <si>
    <t>剑门关等20个乡镇</t>
  </si>
  <si>
    <t>对烟叶种植及收购目标给予补助；按30元/担给予补助；按1万元千担给予补助；保障烟叶如期烘烤</t>
  </si>
  <si>
    <t>带动我县烟叶产业发展，解决周边农户就近就地务工2000人次，预计增收0.8万元，确保烟农烟叶产业发展增收</t>
  </si>
  <si>
    <t>政策性农业保险保费补贴项目</t>
  </si>
  <si>
    <t>5300001266294879</t>
  </si>
  <si>
    <t>其他</t>
  </si>
  <si>
    <t>县财政局</t>
  </si>
  <si>
    <t>政策性农业保险保费补贴</t>
  </si>
  <si>
    <t>对水稻、玉米、小麦、油菜、能繁母猪、育肥猪、公益林和商品林、烟叶、辣椒、核桃、肉牛、能繁母牛、大豆等种养殖户实行政策性农业保险保费补贴</t>
  </si>
  <si>
    <t>政担银企户贷款贴息项目</t>
  </si>
  <si>
    <t>5300001279672340</t>
  </si>
  <si>
    <t>新型经营主体贷款贴息</t>
  </si>
  <si>
    <t>政担银企付贷款贴息</t>
  </si>
  <si>
    <t>带动脱贫群众就近就地务工，带动增收</t>
  </si>
  <si>
    <t>易地扶贫搬迁贷款还本付息项目</t>
  </si>
  <si>
    <t>5300001241339800</t>
  </si>
  <si>
    <t>易地搬迁后扶</t>
  </si>
  <si>
    <t>易地扶贫搬迁贷款债券贴息补助</t>
  </si>
  <si>
    <t>县国有资产管理事务中心</t>
  </si>
  <si>
    <t>偿还易地扶贫搬迁贷款本息</t>
  </si>
  <si>
    <t>巩固脱贫攻坚成果</t>
  </si>
  <si>
    <t>金仙镇西河村易地搬迁安置点后续扶持配套项目</t>
  </si>
  <si>
    <t>5300001242089701</t>
  </si>
  <si>
    <t>整治园区道路长179米，硬化坝子448平方米，堡坎53米，维修管网125米</t>
  </si>
  <si>
    <t>带动群众就近临时务工8人，人均增收1200元。</t>
  </si>
  <si>
    <t>姚家镇钟岭村易地搬迁安置点后续扶持配套项目</t>
  </si>
  <si>
    <t>5300001242016986</t>
  </si>
  <si>
    <t>整治堡坎15米，建松包林鸡场管理房1间，建鸡舍2栋，建鸡场水塔1处</t>
  </si>
  <si>
    <t>扩大剑门关土鸡小红鸡养殖规模，促进产业增收1万元，项目可续发展10年，受益群众300人以上，群众满意度达95%。</t>
  </si>
  <si>
    <t>高标准农田管护补助项目</t>
  </si>
  <si>
    <t>5300001285249444</t>
  </si>
  <si>
    <t>对已建成的高标准农田实行管护</t>
  </si>
  <si>
    <t>提升产业生产能力，提高农户收入</t>
  </si>
  <si>
    <t>农机化补助项目</t>
  </si>
  <si>
    <t>5300001285251955</t>
  </si>
  <si>
    <t>对省、市级区域农机社会化服务示范中心改造提升，持续完善农机社会化服务平台建设等</t>
  </si>
  <si>
    <t>供水设施维修改造项目</t>
  </si>
  <si>
    <t>5300001242077078</t>
  </si>
  <si>
    <t>王河镇荣光村、龙凤村等</t>
  </si>
  <si>
    <t>维修16处放水洞设施，安装智能计量放水设施等</t>
  </si>
  <si>
    <t>带动周边群众务工增收，增加集体经济收入</t>
  </si>
  <si>
    <t>脱贫人口稳岗就业综合补助项目</t>
  </si>
  <si>
    <t>5300001285256149</t>
  </si>
  <si>
    <t>生产奖补、劳务补助等</t>
  </si>
  <si>
    <t>对县外稳定务工就业且联系方式稳定的脱贫人口（含监测对象）给予一次性稳岗就业补助</t>
  </si>
  <si>
    <t>单次连续3个月及以上6个月以下的补助500元，6个月及以上的补助1000元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</si>
</sst>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1"/>
      <name val="Courier New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4</xdr:row>
      <xdr:rowOff>0</xdr:rowOff>
    </xdr:from>
    <xdr:ext cx="196850" cy="609600"/>
    <xdr:sp>
      <xdr:nvSpPr>
        <xdr:cNvPr id="2" name="textbox1" hidden="1"/>
        <xdr:cNvSpPr txBox="1"/>
      </xdr:nvSpPr>
      <xdr:spPr>
        <a:xfrm>
          <a:off x="551688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4</xdr:row>
      <xdr:rowOff>0</xdr:rowOff>
    </xdr:from>
    <xdr:ext cx="196850" cy="609600"/>
    <xdr:sp>
      <xdr:nvSpPr>
        <xdr:cNvPr id="5" name="textbox1" hidden="1"/>
        <xdr:cNvSpPr txBox="1"/>
      </xdr:nvSpPr>
      <xdr:spPr>
        <a:xfrm>
          <a:off x="9431655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4</xdr:row>
      <xdr:rowOff>0</xdr:rowOff>
    </xdr:from>
    <xdr:ext cx="242569" cy="609600"/>
    <xdr:sp>
      <xdr:nvSpPr>
        <xdr:cNvPr id="7" name="textbox1" hidden="1"/>
        <xdr:cNvSpPr txBox="1"/>
      </xdr:nvSpPr>
      <xdr:spPr>
        <a:xfrm>
          <a:off x="9431655" y="17653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4</xdr:row>
      <xdr:rowOff>0</xdr:rowOff>
    </xdr:from>
    <xdr:ext cx="196850" cy="609600"/>
    <xdr:sp>
      <xdr:nvSpPr>
        <xdr:cNvPr id="10" name="textbox1" hidden="1"/>
        <xdr:cNvSpPr txBox="1"/>
      </xdr:nvSpPr>
      <xdr:spPr>
        <a:xfrm>
          <a:off x="996188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4</xdr:row>
      <xdr:rowOff>0</xdr:rowOff>
    </xdr:from>
    <xdr:ext cx="242569" cy="609600"/>
    <xdr:sp>
      <xdr:nvSpPr>
        <xdr:cNvPr id="12" name="textbox1" hidden="1"/>
        <xdr:cNvSpPr txBox="1"/>
      </xdr:nvSpPr>
      <xdr:spPr>
        <a:xfrm>
          <a:off x="996188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42569" cy="609600"/>
    <xdr:sp>
      <xdr:nvSpPr>
        <xdr:cNvPr id="17" name="textbox1" hidden="1"/>
        <xdr:cNvSpPr txBox="1"/>
      </xdr:nvSpPr>
      <xdr:spPr>
        <a:xfrm>
          <a:off x="1118108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42569" cy="609600"/>
    <xdr:sp>
      <xdr:nvSpPr>
        <xdr:cNvPr id="18" name="textbox1" hidden="1"/>
        <xdr:cNvSpPr txBox="1"/>
      </xdr:nvSpPr>
      <xdr:spPr>
        <a:xfrm>
          <a:off x="11181080" y="17653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88288" cy="609600"/>
    <xdr:sp>
      <xdr:nvSpPr>
        <xdr:cNvPr id="19" name="textbox1" hidden="1"/>
        <xdr:cNvSpPr txBox="1"/>
      </xdr:nvSpPr>
      <xdr:spPr>
        <a:xfrm>
          <a:off x="11181080" y="17653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88288" cy="609600"/>
    <xdr:sp>
      <xdr:nvSpPr>
        <xdr:cNvPr id="20" name="textbox1" hidden="1"/>
        <xdr:cNvSpPr txBox="1"/>
      </xdr:nvSpPr>
      <xdr:spPr>
        <a:xfrm>
          <a:off x="11181080" y="17653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</xdr:row>
      <xdr:rowOff>0</xdr:rowOff>
    </xdr:from>
    <xdr:ext cx="196850" cy="489585"/>
    <xdr:sp>
      <xdr:nvSpPr>
        <xdr:cNvPr id="38" name="textbox1" hidden="1"/>
        <xdr:cNvSpPr txBox="1"/>
      </xdr:nvSpPr>
      <xdr:spPr>
        <a:xfrm>
          <a:off x="5516880" y="17653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96850" cy="609600"/>
    <xdr:sp>
      <xdr:nvSpPr>
        <xdr:cNvPr id="39" name="textbox1" hidden="1"/>
        <xdr:cNvSpPr txBox="1"/>
      </xdr:nvSpPr>
      <xdr:spPr>
        <a:xfrm>
          <a:off x="938657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242569" cy="609600"/>
    <xdr:sp>
      <xdr:nvSpPr>
        <xdr:cNvPr id="41" name="textbox1" hidden="1"/>
        <xdr:cNvSpPr txBox="1"/>
      </xdr:nvSpPr>
      <xdr:spPr>
        <a:xfrm>
          <a:off x="938657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178</xdr:row>
      <xdr:rowOff>0</xdr:rowOff>
    </xdr:from>
    <xdr:ext cx="196850" cy="609600"/>
    <xdr:sp>
      <xdr:nvSpPr>
        <xdr:cNvPr id="46" name="textbox1" hidden="1"/>
        <xdr:cNvSpPr txBox="1"/>
      </xdr:nvSpPr>
      <xdr:spPr>
        <a:xfrm>
          <a:off x="5516880" y="138125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177</xdr:row>
      <xdr:rowOff>0</xdr:rowOff>
    </xdr:from>
    <xdr:ext cx="196850" cy="609600"/>
    <xdr:sp>
      <xdr:nvSpPr>
        <xdr:cNvPr id="48" name="textbox1" hidden="1"/>
        <xdr:cNvSpPr txBox="1"/>
      </xdr:nvSpPr>
      <xdr:spPr>
        <a:xfrm>
          <a:off x="5516880" y="137490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177</xdr:row>
      <xdr:rowOff>0</xdr:rowOff>
    </xdr:from>
    <xdr:ext cx="196850" cy="609600"/>
    <xdr:sp>
      <xdr:nvSpPr>
        <xdr:cNvPr id="49" name="textbox1" hidden="1"/>
        <xdr:cNvSpPr txBox="1"/>
      </xdr:nvSpPr>
      <xdr:spPr>
        <a:xfrm>
          <a:off x="9431655" y="137490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178</xdr:row>
      <xdr:rowOff>0</xdr:rowOff>
    </xdr:from>
    <xdr:ext cx="242569" cy="609600"/>
    <xdr:sp>
      <xdr:nvSpPr>
        <xdr:cNvPr id="51" name="textbox1" hidden="1"/>
        <xdr:cNvSpPr txBox="1"/>
      </xdr:nvSpPr>
      <xdr:spPr>
        <a:xfrm>
          <a:off x="9431655" y="1381252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178</xdr:row>
      <xdr:rowOff>0</xdr:rowOff>
    </xdr:from>
    <xdr:ext cx="196850" cy="609600"/>
    <xdr:sp>
      <xdr:nvSpPr>
        <xdr:cNvPr id="53" name="textbox1" hidden="1"/>
        <xdr:cNvSpPr txBox="1"/>
      </xdr:nvSpPr>
      <xdr:spPr>
        <a:xfrm>
          <a:off x="9431655" y="138125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177</xdr:row>
      <xdr:rowOff>0</xdr:rowOff>
    </xdr:from>
    <xdr:ext cx="196850" cy="609600"/>
    <xdr:sp>
      <xdr:nvSpPr>
        <xdr:cNvPr id="54" name="textbox1" hidden="1"/>
        <xdr:cNvSpPr txBox="1"/>
      </xdr:nvSpPr>
      <xdr:spPr>
        <a:xfrm>
          <a:off x="9961880" y="137490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242569" cy="609600"/>
    <xdr:sp>
      <xdr:nvSpPr>
        <xdr:cNvPr id="56" name="textbox1" hidden="1"/>
        <xdr:cNvSpPr txBox="1"/>
      </xdr:nvSpPr>
      <xdr:spPr>
        <a:xfrm>
          <a:off x="9961880" y="138125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96850" cy="609600"/>
    <xdr:sp>
      <xdr:nvSpPr>
        <xdr:cNvPr id="58" name="textbox1" hidden="1"/>
        <xdr:cNvSpPr txBox="1"/>
      </xdr:nvSpPr>
      <xdr:spPr>
        <a:xfrm>
          <a:off x="9961880" y="138125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42569" cy="609600"/>
    <xdr:sp>
      <xdr:nvSpPr>
        <xdr:cNvPr id="61" name="textbox1" hidden="1"/>
        <xdr:cNvSpPr txBox="1"/>
      </xdr:nvSpPr>
      <xdr:spPr>
        <a:xfrm>
          <a:off x="11181080" y="138125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42569" cy="609600"/>
    <xdr:sp>
      <xdr:nvSpPr>
        <xdr:cNvPr id="62" name="textbox1" hidden="1"/>
        <xdr:cNvSpPr txBox="1"/>
      </xdr:nvSpPr>
      <xdr:spPr>
        <a:xfrm>
          <a:off x="11181080" y="138125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88288" cy="609600"/>
    <xdr:sp>
      <xdr:nvSpPr>
        <xdr:cNvPr id="63" name="textbox1" hidden="1"/>
        <xdr:cNvSpPr txBox="1"/>
      </xdr:nvSpPr>
      <xdr:spPr>
        <a:xfrm>
          <a:off x="11181080" y="138125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88288" cy="609600"/>
    <xdr:sp>
      <xdr:nvSpPr>
        <xdr:cNvPr id="64" name="textbox1" hidden="1"/>
        <xdr:cNvSpPr txBox="1"/>
      </xdr:nvSpPr>
      <xdr:spPr>
        <a:xfrm>
          <a:off x="11181080" y="138125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42569" cy="609600"/>
    <xdr:sp>
      <xdr:nvSpPr>
        <xdr:cNvPr id="67" name="textbox1" hidden="1"/>
        <xdr:cNvSpPr txBox="1"/>
      </xdr:nvSpPr>
      <xdr:spPr>
        <a:xfrm>
          <a:off x="11181080" y="137490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42569" cy="609600"/>
    <xdr:sp>
      <xdr:nvSpPr>
        <xdr:cNvPr id="68" name="textbox1" hidden="1"/>
        <xdr:cNvSpPr txBox="1"/>
      </xdr:nvSpPr>
      <xdr:spPr>
        <a:xfrm>
          <a:off x="11181080" y="137490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88288" cy="609600"/>
    <xdr:sp>
      <xdr:nvSpPr>
        <xdr:cNvPr id="69" name="textbox1" hidden="1"/>
        <xdr:cNvSpPr txBox="1"/>
      </xdr:nvSpPr>
      <xdr:spPr>
        <a:xfrm>
          <a:off x="11181080" y="137490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88288" cy="609600"/>
    <xdr:sp>
      <xdr:nvSpPr>
        <xdr:cNvPr id="70" name="textbox1" hidden="1"/>
        <xdr:cNvSpPr txBox="1"/>
      </xdr:nvSpPr>
      <xdr:spPr>
        <a:xfrm>
          <a:off x="11181080" y="137490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177</xdr:row>
      <xdr:rowOff>0</xdr:rowOff>
    </xdr:from>
    <xdr:ext cx="196850" cy="489585"/>
    <xdr:sp>
      <xdr:nvSpPr>
        <xdr:cNvPr id="82" name="textbox1" hidden="1"/>
        <xdr:cNvSpPr txBox="1"/>
      </xdr:nvSpPr>
      <xdr:spPr>
        <a:xfrm>
          <a:off x="5516880" y="1374902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177</xdr:row>
      <xdr:rowOff>0</xdr:rowOff>
    </xdr:from>
    <xdr:ext cx="196850" cy="609600"/>
    <xdr:sp>
      <xdr:nvSpPr>
        <xdr:cNvPr id="83" name="textbox1" hidden="1"/>
        <xdr:cNvSpPr txBox="1"/>
      </xdr:nvSpPr>
      <xdr:spPr>
        <a:xfrm>
          <a:off x="9386570" y="137490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178</xdr:row>
      <xdr:rowOff>0</xdr:rowOff>
    </xdr:from>
    <xdr:ext cx="242569" cy="609600"/>
    <xdr:sp>
      <xdr:nvSpPr>
        <xdr:cNvPr id="85" name="textbox1" hidden="1"/>
        <xdr:cNvSpPr txBox="1"/>
      </xdr:nvSpPr>
      <xdr:spPr>
        <a:xfrm>
          <a:off x="9386570" y="138125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178</xdr:row>
      <xdr:rowOff>0</xdr:rowOff>
    </xdr:from>
    <xdr:ext cx="196850" cy="609600"/>
    <xdr:sp>
      <xdr:nvSpPr>
        <xdr:cNvPr id="87" name="textbox1" hidden="1"/>
        <xdr:cNvSpPr txBox="1"/>
      </xdr:nvSpPr>
      <xdr:spPr>
        <a:xfrm>
          <a:off x="9386570" y="138125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96850" cy="609600"/>
    <xdr:sp>
      <xdr:nvSpPr>
        <xdr:cNvPr id="90" name="textbox1" hidden="1"/>
        <xdr:cNvSpPr txBox="1"/>
      </xdr:nvSpPr>
      <xdr:spPr>
        <a:xfrm>
          <a:off x="551688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0</xdr:row>
      <xdr:rowOff>0</xdr:rowOff>
    </xdr:from>
    <xdr:ext cx="196850" cy="609600"/>
    <xdr:sp>
      <xdr:nvSpPr>
        <xdr:cNvPr id="93" name="textbox1" hidden="1"/>
        <xdr:cNvSpPr txBox="1"/>
      </xdr:nvSpPr>
      <xdr:spPr>
        <a:xfrm>
          <a:off x="9431655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0</xdr:row>
      <xdr:rowOff>0</xdr:rowOff>
    </xdr:from>
    <xdr:ext cx="242569" cy="609600"/>
    <xdr:sp>
      <xdr:nvSpPr>
        <xdr:cNvPr id="95" name="textbox1" hidden="1"/>
        <xdr:cNvSpPr txBox="1"/>
      </xdr:nvSpPr>
      <xdr:spPr>
        <a:xfrm>
          <a:off x="9431655" y="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96850" cy="609600"/>
    <xdr:sp>
      <xdr:nvSpPr>
        <xdr:cNvPr id="98" name="textbox1" hidden="1"/>
        <xdr:cNvSpPr txBox="1"/>
      </xdr:nvSpPr>
      <xdr:spPr>
        <a:xfrm>
          <a:off x="996188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242569" cy="609600"/>
    <xdr:sp>
      <xdr:nvSpPr>
        <xdr:cNvPr id="100" name="textbox1" hidden="1"/>
        <xdr:cNvSpPr txBox="1"/>
      </xdr:nvSpPr>
      <xdr:spPr>
        <a:xfrm>
          <a:off x="99618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96850" cy="489585"/>
    <xdr:sp>
      <xdr:nvSpPr>
        <xdr:cNvPr id="126" name="textbox1" hidden="1"/>
        <xdr:cNvSpPr txBox="1"/>
      </xdr:nvSpPr>
      <xdr:spPr>
        <a:xfrm>
          <a:off x="5516880" y="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96850" cy="609600"/>
    <xdr:sp>
      <xdr:nvSpPr>
        <xdr:cNvPr id="127" name="textbox1" hidden="1"/>
        <xdr:cNvSpPr txBox="1"/>
      </xdr:nvSpPr>
      <xdr:spPr>
        <a:xfrm>
          <a:off x="938657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242569" cy="609600"/>
    <xdr:sp>
      <xdr:nvSpPr>
        <xdr:cNvPr id="129" name="textbox1" hidden="1"/>
        <xdr:cNvSpPr txBox="1"/>
      </xdr:nvSpPr>
      <xdr:spPr>
        <a:xfrm>
          <a:off x="938657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213</xdr:row>
      <xdr:rowOff>0</xdr:rowOff>
    </xdr:from>
    <xdr:ext cx="196850" cy="609600"/>
    <xdr:sp>
      <xdr:nvSpPr>
        <xdr:cNvPr id="222" name="textbox1" hidden="1"/>
        <xdr:cNvSpPr txBox="1"/>
      </xdr:nvSpPr>
      <xdr:spPr>
        <a:xfrm>
          <a:off x="5516880" y="16413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212</xdr:row>
      <xdr:rowOff>0</xdr:rowOff>
    </xdr:from>
    <xdr:ext cx="196850" cy="609600"/>
    <xdr:sp>
      <xdr:nvSpPr>
        <xdr:cNvPr id="224" name="textbox1" hidden="1"/>
        <xdr:cNvSpPr txBox="1"/>
      </xdr:nvSpPr>
      <xdr:spPr>
        <a:xfrm>
          <a:off x="5516880" y="16349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212</xdr:row>
      <xdr:rowOff>0</xdr:rowOff>
    </xdr:from>
    <xdr:ext cx="196850" cy="609600"/>
    <xdr:sp>
      <xdr:nvSpPr>
        <xdr:cNvPr id="225" name="textbox1" hidden="1"/>
        <xdr:cNvSpPr txBox="1"/>
      </xdr:nvSpPr>
      <xdr:spPr>
        <a:xfrm>
          <a:off x="9431655" y="16349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213</xdr:row>
      <xdr:rowOff>0</xdr:rowOff>
    </xdr:from>
    <xdr:ext cx="242569" cy="609600"/>
    <xdr:sp>
      <xdr:nvSpPr>
        <xdr:cNvPr id="227" name="textbox1" hidden="1"/>
        <xdr:cNvSpPr txBox="1"/>
      </xdr:nvSpPr>
      <xdr:spPr>
        <a:xfrm>
          <a:off x="9431655" y="1641348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213</xdr:row>
      <xdr:rowOff>0</xdr:rowOff>
    </xdr:from>
    <xdr:ext cx="196850" cy="609600"/>
    <xdr:sp>
      <xdr:nvSpPr>
        <xdr:cNvPr id="229" name="textbox1" hidden="1"/>
        <xdr:cNvSpPr txBox="1"/>
      </xdr:nvSpPr>
      <xdr:spPr>
        <a:xfrm>
          <a:off x="9431655" y="16413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212</xdr:row>
      <xdr:rowOff>0</xdr:rowOff>
    </xdr:from>
    <xdr:ext cx="196850" cy="609600"/>
    <xdr:sp>
      <xdr:nvSpPr>
        <xdr:cNvPr id="230" name="textbox1" hidden="1"/>
        <xdr:cNvSpPr txBox="1"/>
      </xdr:nvSpPr>
      <xdr:spPr>
        <a:xfrm>
          <a:off x="9961880" y="16349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213</xdr:row>
      <xdr:rowOff>0</xdr:rowOff>
    </xdr:from>
    <xdr:ext cx="242569" cy="609600"/>
    <xdr:sp>
      <xdr:nvSpPr>
        <xdr:cNvPr id="232" name="textbox1" hidden="1"/>
        <xdr:cNvSpPr txBox="1"/>
      </xdr:nvSpPr>
      <xdr:spPr>
        <a:xfrm>
          <a:off x="9961880" y="164134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213</xdr:row>
      <xdr:rowOff>0</xdr:rowOff>
    </xdr:from>
    <xdr:ext cx="196850" cy="609600"/>
    <xdr:sp>
      <xdr:nvSpPr>
        <xdr:cNvPr id="234" name="textbox1" hidden="1"/>
        <xdr:cNvSpPr txBox="1"/>
      </xdr:nvSpPr>
      <xdr:spPr>
        <a:xfrm>
          <a:off x="9961880" y="16413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42569" cy="609600"/>
    <xdr:sp>
      <xdr:nvSpPr>
        <xdr:cNvPr id="237" name="textbox1" hidden="1"/>
        <xdr:cNvSpPr txBox="1"/>
      </xdr:nvSpPr>
      <xdr:spPr>
        <a:xfrm>
          <a:off x="11181080" y="164134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42569" cy="609600"/>
    <xdr:sp>
      <xdr:nvSpPr>
        <xdr:cNvPr id="238" name="textbox1" hidden="1"/>
        <xdr:cNvSpPr txBox="1"/>
      </xdr:nvSpPr>
      <xdr:spPr>
        <a:xfrm>
          <a:off x="11181080" y="164134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88288" cy="609600"/>
    <xdr:sp>
      <xdr:nvSpPr>
        <xdr:cNvPr id="239" name="textbox1" hidden="1"/>
        <xdr:cNvSpPr txBox="1"/>
      </xdr:nvSpPr>
      <xdr:spPr>
        <a:xfrm>
          <a:off x="11181080" y="164134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88288" cy="609600"/>
    <xdr:sp>
      <xdr:nvSpPr>
        <xdr:cNvPr id="240" name="textbox1" hidden="1"/>
        <xdr:cNvSpPr txBox="1"/>
      </xdr:nvSpPr>
      <xdr:spPr>
        <a:xfrm>
          <a:off x="11181080" y="164134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42569" cy="609600"/>
    <xdr:sp>
      <xdr:nvSpPr>
        <xdr:cNvPr id="243" name="textbox1" hidden="1"/>
        <xdr:cNvSpPr txBox="1"/>
      </xdr:nvSpPr>
      <xdr:spPr>
        <a:xfrm>
          <a:off x="11181080" y="163499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42569" cy="609600"/>
    <xdr:sp>
      <xdr:nvSpPr>
        <xdr:cNvPr id="244" name="textbox1" hidden="1"/>
        <xdr:cNvSpPr txBox="1"/>
      </xdr:nvSpPr>
      <xdr:spPr>
        <a:xfrm>
          <a:off x="11181080" y="163499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88288" cy="609600"/>
    <xdr:sp>
      <xdr:nvSpPr>
        <xdr:cNvPr id="245" name="textbox1" hidden="1"/>
        <xdr:cNvSpPr txBox="1"/>
      </xdr:nvSpPr>
      <xdr:spPr>
        <a:xfrm>
          <a:off x="11181080" y="163499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88288" cy="609600"/>
    <xdr:sp>
      <xdr:nvSpPr>
        <xdr:cNvPr id="246" name="textbox1" hidden="1"/>
        <xdr:cNvSpPr txBox="1"/>
      </xdr:nvSpPr>
      <xdr:spPr>
        <a:xfrm>
          <a:off x="11181080" y="163499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212</xdr:row>
      <xdr:rowOff>0</xdr:rowOff>
    </xdr:from>
    <xdr:ext cx="196850" cy="489585"/>
    <xdr:sp>
      <xdr:nvSpPr>
        <xdr:cNvPr id="258" name="textbox1" hidden="1"/>
        <xdr:cNvSpPr txBox="1"/>
      </xdr:nvSpPr>
      <xdr:spPr>
        <a:xfrm>
          <a:off x="5516880" y="1634998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212</xdr:row>
      <xdr:rowOff>0</xdr:rowOff>
    </xdr:from>
    <xdr:ext cx="196850" cy="609600"/>
    <xdr:sp>
      <xdr:nvSpPr>
        <xdr:cNvPr id="259" name="textbox1" hidden="1"/>
        <xdr:cNvSpPr txBox="1"/>
      </xdr:nvSpPr>
      <xdr:spPr>
        <a:xfrm>
          <a:off x="9386570" y="16349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213</xdr:row>
      <xdr:rowOff>0</xdr:rowOff>
    </xdr:from>
    <xdr:ext cx="242569" cy="609600"/>
    <xdr:sp>
      <xdr:nvSpPr>
        <xdr:cNvPr id="261" name="textbox1" hidden="1"/>
        <xdr:cNvSpPr txBox="1"/>
      </xdr:nvSpPr>
      <xdr:spPr>
        <a:xfrm>
          <a:off x="9386570" y="164134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213</xdr:row>
      <xdr:rowOff>0</xdr:rowOff>
    </xdr:from>
    <xdr:ext cx="196850" cy="609600"/>
    <xdr:sp>
      <xdr:nvSpPr>
        <xdr:cNvPr id="263" name="textbox1" hidden="1"/>
        <xdr:cNvSpPr txBox="1"/>
      </xdr:nvSpPr>
      <xdr:spPr>
        <a:xfrm>
          <a:off x="9386570" y="164134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239</xdr:row>
      <xdr:rowOff>0</xdr:rowOff>
    </xdr:from>
    <xdr:ext cx="196850" cy="609600"/>
    <xdr:sp>
      <xdr:nvSpPr>
        <xdr:cNvPr id="266" name="textbox1" hidden="1"/>
        <xdr:cNvSpPr txBox="1"/>
      </xdr:nvSpPr>
      <xdr:spPr>
        <a:xfrm>
          <a:off x="5516880" y="18315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238</xdr:row>
      <xdr:rowOff>0</xdr:rowOff>
    </xdr:from>
    <xdr:ext cx="196850" cy="609600"/>
    <xdr:sp>
      <xdr:nvSpPr>
        <xdr:cNvPr id="268" name="textbox1" hidden="1"/>
        <xdr:cNvSpPr txBox="1"/>
      </xdr:nvSpPr>
      <xdr:spPr>
        <a:xfrm>
          <a:off x="5516880" y="18254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238</xdr:row>
      <xdr:rowOff>0</xdr:rowOff>
    </xdr:from>
    <xdr:ext cx="196850" cy="609600"/>
    <xdr:sp>
      <xdr:nvSpPr>
        <xdr:cNvPr id="269" name="textbox1" hidden="1"/>
        <xdr:cNvSpPr txBox="1"/>
      </xdr:nvSpPr>
      <xdr:spPr>
        <a:xfrm>
          <a:off x="9431655" y="18254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239</xdr:row>
      <xdr:rowOff>0</xdr:rowOff>
    </xdr:from>
    <xdr:ext cx="242569" cy="609600"/>
    <xdr:sp>
      <xdr:nvSpPr>
        <xdr:cNvPr id="271" name="textbox1" hidden="1"/>
        <xdr:cNvSpPr txBox="1"/>
      </xdr:nvSpPr>
      <xdr:spPr>
        <a:xfrm>
          <a:off x="9431655" y="1831594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239</xdr:row>
      <xdr:rowOff>0</xdr:rowOff>
    </xdr:from>
    <xdr:ext cx="196850" cy="609600"/>
    <xdr:sp>
      <xdr:nvSpPr>
        <xdr:cNvPr id="273" name="textbox1" hidden="1"/>
        <xdr:cNvSpPr txBox="1"/>
      </xdr:nvSpPr>
      <xdr:spPr>
        <a:xfrm>
          <a:off x="9431655" y="18315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96850" cy="609600"/>
    <xdr:sp>
      <xdr:nvSpPr>
        <xdr:cNvPr id="274" name="textbox1" hidden="1"/>
        <xdr:cNvSpPr txBox="1"/>
      </xdr:nvSpPr>
      <xdr:spPr>
        <a:xfrm>
          <a:off x="9961880" y="18254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239</xdr:row>
      <xdr:rowOff>0</xdr:rowOff>
    </xdr:from>
    <xdr:ext cx="242569" cy="609600"/>
    <xdr:sp>
      <xdr:nvSpPr>
        <xdr:cNvPr id="276" name="textbox1" hidden="1"/>
        <xdr:cNvSpPr txBox="1"/>
      </xdr:nvSpPr>
      <xdr:spPr>
        <a:xfrm>
          <a:off x="9961880" y="18315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239</xdr:row>
      <xdr:rowOff>0</xdr:rowOff>
    </xdr:from>
    <xdr:ext cx="196850" cy="609600"/>
    <xdr:sp>
      <xdr:nvSpPr>
        <xdr:cNvPr id="278" name="textbox1" hidden="1"/>
        <xdr:cNvSpPr txBox="1"/>
      </xdr:nvSpPr>
      <xdr:spPr>
        <a:xfrm>
          <a:off x="9961880" y="18315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42569" cy="609600"/>
    <xdr:sp>
      <xdr:nvSpPr>
        <xdr:cNvPr id="281" name="textbox1" hidden="1"/>
        <xdr:cNvSpPr txBox="1"/>
      </xdr:nvSpPr>
      <xdr:spPr>
        <a:xfrm>
          <a:off x="11181080" y="18315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42569" cy="609600"/>
    <xdr:sp>
      <xdr:nvSpPr>
        <xdr:cNvPr id="282" name="textbox1" hidden="1"/>
        <xdr:cNvSpPr txBox="1"/>
      </xdr:nvSpPr>
      <xdr:spPr>
        <a:xfrm>
          <a:off x="11181080" y="1831594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88288" cy="609600"/>
    <xdr:sp>
      <xdr:nvSpPr>
        <xdr:cNvPr id="283" name="textbox1" hidden="1"/>
        <xdr:cNvSpPr txBox="1"/>
      </xdr:nvSpPr>
      <xdr:spPr>
        <a:xfrm>
          <a:off x="11181080" y="1831594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88288" cy="609600"/>
    <xdr:sp>
      <xdr:nvSpPr>
        <xdr:cNvPr id="284" name="textbox1" hidden="1"/>
        <xdr:cNvSpPr txBox="1"/>
      </xdr:nvSpPr>
      <xdr:spPr>
        <a:xfrm>
          <a:off x="11181080" y="1831594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42569" cy="609600"/>
    <xdr:sp>
      <xdr:nvSpPr>
        <xdr:cNvPr id="287" name="textbox1" hidden="1"/>
        <xdr:cNvSpPr txBox="1"/>
      </xdr:nvSpPr>
      <xdr:spPr>
        <a:xfrm>
          <a:off x="11181080" y="182549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42569" cy="609600"/>
    <xdr:sp>
      <xdr:nvSpPr>
        <xdr:cNvPr id="288" name="textbox1" hidden="1"/>
        <xdr:cNvSpPr txBox="1"/>
      </xdr:nvSpPr>
      <xdr:spPr>
        <a:xfrm>
          <a:off x="11181080" y="182549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88288" cy="609600"/>
    <xdr:sp>
      <xdr:nvSpPr>
        <xdr:cNvPr id="289" name="textbox1" hidden="1"/>
        <xdr:cNvSpPr txBox="1"/>
      </xdr:nvSpPr>
      <xdr:spPr>
        <a:xfrm>
          <a:off x="11181080" y="182549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88288" cy="609600"/>
    <xdr:sp>
      <xdr:nvSpPr>
        <xdr:cNvPr id="290" name="textbox1" hidden="1"/>
        <xdr:cNvSpPr txBox="1"/>
      </xdr:nvSpPr>
      <xdr:spPr>
        <a:xfrm>
          <a:off x="11181080" y="182549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238</xdr:row>
      <xdr:rowOff>0</xdr:rowOff>
    </xdr:from>
    <xdr:ext cx="196850" cy="489585"/>
    <xdr:sp>
      <xdr:nvSpPr>
        <xdr:cNvPr id="302" name="textbox1" hidden="1"/>
        <xdr:cNvSpPr txBox="1"/>
      </xdr:nvSpPr>
      <xdr:spPr>
        <a:xfrm>
          <a:off x="5516880" y="1825498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238</xdr:row>
      <xdr:rowOff>0</xdr:rowOff>
    </xdr:from>
    <xdr:ext cx="196850" cy="609600"/>
    <xdr:sp>
      <xdr:nvSpPr>
        <xdr:cNvPr id="303" name="textbox1" hidden="1"/>
        <xdr:cNvSpPr txBox="1"/>
      </xdr:nvSpPr>
      <xdr:spPr>
        <a:xfrm>
          <a:off x="9386570" y="18254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239</xdr:row>
      <xdr:rowOff>0</xdr:rowOff>
    </xdr:from>
    <xdr:ext cx="242569" cy="609600"/>
    <xdr:sp>
      <xdr:nvSpPr>
        <xdr:cNvPr id="305" name="textbox1" hidden="1"/>
        <xdr:cNvSpPr txBox="1"/>
      </xdr:nvSpPr>
      <xdr:spPr>
        <a:xfrm>
          <a:off x="9386570" y="18315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239</xdr:row>
      <xdr:rowOff>0</xdr:rowOff>
    </xdr:from>
    <xdr:ext cx="196850" cy="609600"/>
    <xdr:sp>
      <xdr:nvSpPr>
        <xdr:cNvPr id="307" name="textbox1" hidden="1"/>
        <xdr:cNvSpPr txBox="1"/>
      </xdr:nvSpPr>
      <xdr:spPr>
        <a:xfrm>
          <a:off x="9386570" y="18315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140</xdr:row>
      <xdr:rowOff>0</xdr:rowOff>
    </xdr:from>
    <xdr:ext cx="196850" cy="609600"/>
    <xdr:sp>
      <xdr:nvSpPr>
        <xdr:cNvPr id="310" name="textbox1" hidden="1"/>
        <xdr:cNvSpPr txBox="1"/>
      </xdr:nvSpPr>
      <xdr:spPr>
        <a:xfrm>
          <a:off x="5516880" y="112306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139</xdr:row>
      <xdr:rowOff>0</xdr:rowOff>
    </xdr:from>
    <xdr:ext cx="196850" cy="609600"/>
    <xdr:sp>
      <xdr:nvSpPr>
        <xdr:cNvPr id="312" name="textbox1" hidden="1"/>
        <xdr:cNvSpPr txBox="1"/>
      </xdr:nvSpPr>
      <xdr:spPr>
        <a:xfrm>
          <a:off x="5516880" y="111671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139</xdr:row>
      <xdr:rowOff>0</xdr:rowOff>
    </xdr:from>
    <xdr:ext cx="196850" cy="609600"/>
    <xdr:sp>
      <xdr:nvSpPr>
        <xdr:cNvPr id="313" name="textbox1" hidden="1"/>
        <xdr:cNvSpPr txBox="1"/>
      </xdr:nvSpPr>
      <xdr:spPr>
        <a:xfrm>
          <a:off x="9431655" y="111671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140</xdr:row>
      <xdr:rowOff>0</xdr:rowOff>
    </xdr:from>
    <xdr:ext cx="242569" cy="609600"/>
    <xdr:sp>
      <xdr:nvSpPr>
        <xdr:cNvPr id="315" name="textbox1" hidden="1"/>
        <xdr:cNvSpPr txBox="1"/>
      </xdr:nvSpPr>
      <xdr:spPr>
        <a:xfrm>
          <a:off x="9431655" y="1123061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140</xdr:row>
      <xdr:rowOff>0</xdr:rowOff>
    </xdr:from>
    <xdr:ext cx="196850" cy="609600"/>
    <xdr:sp>
      <xdr:nvSpPr>
        <xdr:cNvPr id="317" name="textbox1" hidden="1"/>
        <xdr:cNvSpPr txBox="1"/>
      </xdr:nvSpPr>
      <xdr:spPr>
        <a:xfrm>
          <a:off x="9431655" y="112306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139</xdr:row>
      <xdr:rowOff>0</xdr:rowOff>
    </xdr:from>
    <xdr:ext cx="196850" cy="609600"/>
    <xdr:sp>
      <xdr:nvSpPr>
        <xdr:cNvPr id="318" name="textbox1" hidden="1"/>
        <xdr:cNvSpPr txBox="1"/>
      </xdr:nvSpPr>
      <xdr:spPr>
        <a:xfrm>
          <a:off x="9961880" y="111671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140</xdr:row>
      <xdr:rowOff>0</xdr:rowOff>
    </xdr:from>
    <xdr:ext cx="242569" cy="609600"/>
    <xdr:sp>
      <xdr:nvSpPr>
        <xdr:cNvPr id="320" name="textbox1" hidden="1"/>
        <xdr:cNvSpPr txBox="1"/>
      </xdr:nvSpPr>
      <xdr:spPr>
        <a:xfrm>
          <a:off x="9961880" y="112306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140</xdr:row>
      <xdr:rowOff>0</xdr:rowOff>
    </xdr:from>
    <xdr:ext cx="196850" cy="609600"/>
    <xdr:sp>
      <xdr:nvSpPr>
        <xdr:cNvPr id="322" name="textbox1" hidden="1"/>
        <xdr:cNvSpPr txBox="1"/>
      </xdr:nvSpPr>
      <xdr:spPr>
        <a:xfrm>
          <a:off x="9961880" y="112306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42569" cy="609600"/>
    <xdr:sp>
      <xdr:nvSpPr>
        <xdr:cNvPr id="325" name="textbox1" hidden="1"/>
        <xdr:cNvSpPr txBox="1"/>
      </xdr:nvSpPr>
      <xdr:spPr>
        <a:xfrm>
          <a:off x="11181080" y="112306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42569" cy="609600"/>
    <xdr:sp>
      <xdr:nvSpPr>
        <xdr:cNvPr id="326" name="textbox1" hidden="1"/>
        <xdr:cNvSpPr txBox="1"/>
      </xdr:nvSpPr>
      <xdr:spPr>
        <a:xfrm>
          <a:off x="11181080" y="1123061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88288" cy="609600"/>
    <xdr:sp>
      <xdr:nvSpPr>
        <xdr:cNvPr id="327" name="textbox1" hidden="1"/>
        <xdr:cNvSpPr txBox="1"/>
      </xdr:nvSpPr>
      <xdr:spPr>
        <a:xfrm>
          <a:off x="11181080" y="1123061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88288" cy="609600"/>
    <xdr:sp>
      <xdr:nvSpPr>
        <xdr:cNvPr id="328" name="textbox1" hidden="1"/>
        <xdr:cNvSpPr txBox="1"/>
      </xdr:nvSpPr>
      <xdr:spPr>
        <a:xfrm>
          <a:off x="11181080" y="1123061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42569" cy="609600"/>
    <xdr:sp>
      <xdr:nvSpPr>
        <xdr:cNvPr id="331" name="textbox1" hidden="1"/>
        <xdr:cNvSpPr txBox="1"/>
      </xdr:nvSpPr>
      <xdr:spPr>
        <a:xfrm>
          <a:off x="11181080" y="111671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42569" cy="609600"/>
    <xdr:sp>
      <xdr:nvSpPr>
        <xdr:cNvPr id="332" name="textbox1" hidden="1"/>
        <xdr:cNvSpPr txBox="1"/>
      </xdr:nvSpPr>
      <xdr:spPr>
        <a:xfrm>
          <a:off x="11181080" y="1116711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88288" cy="609600"/>
    <xdr:sp>
      <xdr:nvSpPr>
        <xdr:cNvPr id="333" name="textbox1" hidden="1"/>
        <xdr:cNvSpPr txBox="1"/>
      </xdr:nvSpPr>
      <xdr:spPr>
        <a:xfrm>
          <a:off x="11181080" y="1116711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88288" cy="609600"/>
    <xdr:sp>
      <xdr:nvSpPr>
        <xdr:cNvPr id="334" name="textbox1" hidden="1"/>
        <xdr:cNvSpPr txBox="1"/>
      </xdr:nvSpPr>
      <xdr:spPr>
        <a:xfrm>
          <a:off x="11181080" y="1116711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139</xdr:row>
      <xdr:rowOff>0</xdr:rowOff>
    </xdr:from>
    <xdr:ext cx="196850" cy="489585"/>
    <xdr:sp>
      <xdr:nvSpPr>
        <xdr:cNvPr id="346" name="textbox1" hidden="1"/>
        <xdr:cNvSpPr txBox="1"/>
      </xdr:nvSpPr>
      <xdr:spPr>
        <a:xfrm>
          <a:off x="5516880" y="1116711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139</xdr:row>
      <xdr:rowOff>0</xdr:rowOff>
    </xdr:from>
    <xdr:ext cx="196850" cy="609600"/>
    <xdr:sp>
      <xdr:nvSpPr>
        <xdr:cNvPr id="347" name="textbox1" hidden="1"/>
        <xdr:cNvSpPr txBox="1"/>
      </xdr:nvSpPr>
      <xdr:spPr>
        <a:xfrm>
          <a:off x="9386570" y="111671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140</xdr:row>
      <xdr:rowOff>0</xdr:rowOff>
    </xdr:from>
    <xdr:ext cx="242569" cy="609600"/>
    <xdr:sp>
      <xdr:nvSpPr>
        <xdr:cNvPr id="349" name="textbox1" hidden="1"/>
        <xdr:cNvSpPr txBox="1"/>
      </xdr:nvSpPr>
      <xdr:spPr>
        <a:xfrm>
          <a:off x="9386570" y="112306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140</xdr:row>
      <xdr:rowOff>0</xdr:rowOff>
    </xdr:from>
    <xdr:ext cx="196850" cy="609600"/>
    <xdr:sp>
      <xdr:nvSpPr>
        <xdr:cNvPr id="351" name="textbox1" hidden="1"/>
        <xdr:cNvSpPr txBox="1"/>
      </xdr:nvSpPr>
      <xdr:spPr>
        <a:xfrm>
          <a:off x="9386570" y="1123061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8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0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5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5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6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8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8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8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9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9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42569" cy="609600"/>
    <xdr:sp>
      <xdr:nvSpPr>
        <xdr:cNvPr id="115" name="textbox1" hidden="1"/>
        <xdr:cNvSpPr txBox="1"/>
      </xdr:nvSpPr>
      <xdr:spPr>
        <a:xfrm>
          <a:off x="11181080" y="31965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42569" cy="609600"/>
    <xdr:sp>
      <xdr:nvSpPr>
        <xdr:cNvPr id="116" name="textbox1" hidden="1"/>
        <xdr:cNvSpPr txBox="1"/>
      </xdr:nvSpPr>
      <xdr:spPr>
        <a:xfrm>
          <a:off x="11181080" y="319659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88288" cy="609600"/>
    <xdr:sp>
      <xdr:nvSpPr>
        <xdr:cNvPr id="117" name="textbox1" hidden="1"/>
        <xdr:cNvSpPr txBox="1"/>
      </xdr:nvSpPr>
      <xdr:spPr>
        <a:xfrm>
          <a:off x="11181080" y="319659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88288" cy="609600"/>
    <xdr:sp>
      <xdr:nvSpPr>
        <xdr:cNvPr id="118" name="textbox1" hidden="1"/>
        <xdr:cNvSpPr txBox="1"/>
      </xdr:nvSpPr>
      <xdr:spPr>
        <a:xfrm>
          <a:off x="11181080" y="319659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42569" cy="609600"/>
    <xdr:sp>
      <xdr:nvSpPr>
        <xdr:cNvPr id="119" name="textbox1" hidden="1"/>
        <xdr:cNvSpPr txBox="1"/>
      </xdr:nvSpPr>
      <xdr:spPr>
        <a:xfrm>
          <a:off x="11181080" y="3075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42569" cy="609600"/>
    <xdr:sp>
      <xdr:nvSpPr>
        <xdr:cNvPr id="120" name="textbox1" hidden="1"/>
        <xdr:cNvSpPr txBox="1"/>
      </xdr:nvSpPr>
      <xdr:spPr>
        <a:xfrm>
          <a:off x="11181080" y="307594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88288" cy="609600"/>
    <xdr:sp>
      <xdr:nvSpPr>
        <xdr:cNvPr id="121" name="textbox1" hidden="1"/>
        <xdr:cNvSpPr txBox="1"/>
      </xdr:nvSpPr>
      <xdr:spPr>
        <a:xfrm>
          <a:off x="11181080" y="307594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88288" cy="609600"/>
    <xdr:sp>
      <xdr:nvSpPr>
        <xdr:cNvPr id="122" name="textbox1" hidden="1"/>
        <xdr:cNvSpPr txBox="1"/>
      </xdr:nvSpPr>
      <xdr:spPr>
        <a:xfrm>
          <a:off x="11181080" y="307594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42569" cy="609600"/>
    <xdr:sp>
      <xdr:nvSpPr>
        <xdr:cNvPr id="123" name="textbox1" hidden="1"/>
        <xdr:cNvSpPr txBox="1"/>
      </xdr:nvSpPr>
      <xdr:spPr>
        <a:xfrm>
          <a:off x="11181080" y="635381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42569" cy="609600"/>
    <xdr:sp>
      <xdr:nvSpPr>
        <xdr:cNvPr id="124" name="textbox1" hidden="1"/>
        <xdr:cNvSpPr txBox="1"/>
      </xdr:nvSpPr>
      <xdr:spPr>
        <a:xfrm>
          <a:off x="11181080" y="635381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88288" cy="609600"/>
    <xdr:sp>
      <xdr:nvSpPr>
        <xdr:cNvPr id="125" name="textbox1" hidden="1"/>
        <xdr:cNvSpPr txBox="1"/>
      </xdr:nvSpPr>
      <xdr:spPr>
        <a:xfrm>
          <a:off x="11181080" y="635381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88288" cy="609600"/>
    <xdr:sp>
      <xdr:nvSpPr>
        <xdr:cNvPr id="128" name="textbox1" hidden="1"/>
        <xdr:cNvSpPr txBox="1"/>
      </xdr:nvSpPr>
      <xdr:spPr>
        <a:xfrm>
          <a:off x="11181080" y="635381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42569" cy="609600"/>
    <xdr:sp>
      <xdr:nvSpPr>
        <xdr:cNvPr id="130" name="textbox1" hidden="1"/>
        <xdr:cNvSpPr txBox="1"/>
      </xdr:nvSpPr>
      <xdr:spPr>
        <a:xfrm>
          <a:off x="11181080" y="62661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42569" cy="609600"/>
    <xdr:sp>
      <xdr:nvSpPr>
        <xdr:cNvPr id="131" name="textbox1" hidden="1"/>
        <xdr:cNvSpPr txBox="1"/>
      </xdr:nvSpPr>
      <xdr:spPr>
        <a:xfrm>
          <a:off x="11181080" y="62661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88288" cy="609600"/>
    <xdr:sp>
      <xdr:nvSpPr>
        <xdr:cNvPr id="132" name="textbox1" hidden="1"/>
        <xdr:cNvSpPr txBox="1"/>
      </xdr:nvSpPr>
      <xdr:spPr>
        <a:xfrm>
          <a:off x="11181080" y="62661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88288" cy="609600"/>
    <xdr:sp>
      <xdr:nvSpPr>
        <xdr:cNvPr id="133" name="textbox1" hidden="1"/>
        <xdr:cNvSpPr txBox="1"/>
      </xdr:nvSpPr>
      <xdr:spPr>
        <a:xfrm>
          <a:off x="11181080" y="62661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42569" cy="609600"/>
    <xdr:sp>
      <xdr:nvSpPr>
        <xdr:cNvPr id="134" name="textbox1" hidden="1"/>
        <xdr:cNvSpPr txBox="1"/>
      </xdr:nvSpPr>
      <xdr:spPr>
        <a:xfrm>
          <a:off x="11181080" y="85686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42569" cy="609600"/>
    <xdr:sp>
      <xdr:nvSpPr>
        <xdr:cNvPr id="135" name="textbox1" hidden="1"/>
        <xdr:cNvSpPr txBox="1"/>
      </xdr:nvSpPr>
      <xdr:spPr>
        <a:xfrm>
          <a:off x="11181080" y="856869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88288" cy="609600"/>
    <xdr:sp>
      <xdr:nvSpPr>
        <xdr:cNvPr id="136" name="textbox1" hidden="1"/>
        <xdr:cNvSpPr txBox="1"/>
      </xdr:nvSpPr>
      <xdr:spPr>
        <a:xfrm>
          <a:off x="11181080" y="856869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88288" cy="609600"/>
    <xdr:sp>
      <xdr:nvSpPr>
        <xdr:cNvPr id="137" name="textbox1" hidden="1"/>
        <xdr:cNvSpPr txBox="1"/>
      </xdr:nvSpPr>
      <xdr:spPr>
        <a:xfrm>
          <a:off x="11181080" y="856869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42569" cy="609600"/>
    <xdr:sp>
      <xdr:nvSpPr>
        <xdr:cNvPr id="138" name="textbox1" hidden="1"/>
        <xdr:cNvSpPr txBox="1"/>
      </xdr:nvSpPr>
      <xdr:spPr>
        <a:xfrm>
          <a:off x="11181080" y="850519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42569" cy="609600"/>
    <xdr:sp>
      <xdr:nvSpPr>
        <xdr:cNvPr id="139" name="textbox1" hidden="1"/>
        <xdr:cNvSpPr txBox="1"/>
      </xdr:nvSpPr>
      <xdr:spPr>
        <a:xfrm>
          <a:off x="11181080" y="850519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88288" cy="609600"/>
    <xdr:sp>
      <xdr:nvSpPr>
        <xdr:cNvPr id="140" name="textbox1" hidden="1"/>
        <xdr:cNvSpPr txBox="1"/>
      </xdr:nvSpPr>
      <xdr:spPr>
        <a:xfrm>
          <a:off x="11181080" y="850519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88288" cy="609600"/>
    <xdr:sp>
      <xdr:nvSpPr>
        <xdr:cNvPr id="141" name="textbox1" hidden="1"/>
        <xdr:cNvSpPr txBox="1"/>
      </xdr:nvSpPr>
      <xdr:spPr>
        <a:xfrm>
          <a:off x="11181080" y="850519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3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6" sqref="V6"/>
    </sheetView>
  </sheetViews>
  <sheetFormatPr defaultColWidth="8.8" defaultRowHeight="50" customHeight="1"/>
  <cols>
    <col min="1" max="1" width="5.3" style="1" customWidth="1"/>
    <col min="2" max="2" width="9.75" style="1" customWidth="1"/>
    <col min="3" max="3" width="7.33333333333333" style="4" customWidth="1"/>
    <col min="4" max="4" width="6.2" style="1" customWidth="1"/>
    <col min="5" max="5" width="7.1" style="1" customWidth="1"/>
    <col min="6" max="6" width="6.9" style="1" customWidth="1"/>
    <col min="7" max="7" width="6.99166666666667" style="1" customWidth="1"/>
    <col min="8" max="8" width="6.55" style="1" customWidth="1"/>
    <col min="9" max="9" width="7.83333333333333" style="1" customWidth="1"/>
    <col min="10" max="10" width="8.44166666666667" style="1" customWidth="1"/>
    <col min="11" max="11" width="29.45" style="5" customWidth="1"/>
    <col min="12" max="12" width="21.3333333333333" style="6" customWidth="1"/>
    <col min="13" max="13" width="7.55" style="7" customWidth="1"/>
    <col min="14" max="14" width="8.33333333333333" style="7" customWidth="1"/>
    <col min="15" max="15" width="7.66666666666667" style="7" customWidth="1"/>
    <col min="16" max="16" width="7.10833333333333" style="1" customWidth="1"/>
    <col min="17" max="17" width="18.8916666666667" style="1" customWidth="1"/>
    <col min="18" max="18" width="16.4416666666667" style="1" customWidth="1"/>
    <col min="19" max="19" width="6.88333333333333" style="1" customWidth="1"/>
    <col min="20" max="16384" width="8.8" style="1"/>
  </cols>
  <sheetData>
    <row r="1" s="1" customFormat="1" ht="34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4"/>
      <c r="M1" s="8"/>
      <c r="N1" s="8"/>
      <c r="O1" s="8"/>
      <c r="P1" s="8"/>
      <c r="Q1" s="8"/>
      <c r="R1" s="8"/>
      <c r="S1" s="8"/>
    </row>
    <row r="2" s="2" customFormat="1" ht="38" customHeight="1" spans="1:19">
      <c r="A2" s="9" t="s">
        <v>1</v>
      </c>
      <c r="B2" s="9" t="s">
        <v>2</v>
      </c>
      <c r="C2" s="9" t="s">
        <v>3</v>
      </c>
      <c r="D2" s="9"/>
      <c r="E2" s="9"/>
      <c r="F2" s="9"/>
      <c r="G2" s="9" t="s">
        <v>4</v>
      </c>
      <c r="H2" s="9"/>
      <c r="I2" s="9"/>
      <c r="J2" s="9"/>
      <c r="K2" s="15"/>
      <c r="L2" s="15"/>
      <c r="M2" s="17" t="s">
        <v>5</v>
      </c>
      <c r="N2" s="18" t="s">
        <v>6</v>
      </c>
      <c r="O2" s="17" t="s">
        <v>7</v>
      </c>
      <c r="P2" s="19" t="s">
        <v>8</v>
      </c>
      <c r="Q2" s="19"/>
      <c r="R2" s="19"/>
      <c r="S2" s="9" t="s">
        <v>9</v>
      </c>
    </row>
    <row r="3" s="2" customFormat="1" ht="41" customHeight="1" spans="1:19">
      <c r="A3" s="10"/>
      <c r="B3" s="10"/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  <c r="M3" s="20"/>
      <c r="N3" s="17"/>
      <c r="O3" s="20"/>
      <c r="P3" s="10" t="s">
        <v>20</v>
      </c>
      <c r="Q3" s="10" t="s">
        <v>21</v>
      </c>
      <c r="R3" s="10" t="s">
        <v>22</v>
      </c>
      <c r="S3" s="10"/>
    </row>
    <row r="4" s="3" customFormat="1" ht="26" customHeight="1" spans="1:19">
      <c r="A4" s="10" t="s">
        <v>23</v>
      </c>
      <c r="B4" s="10"/>
      <c r="C4" s="10"/>
      <c r="D4" s="10"/>
      <c r="E4" s="10"/>
      <c r="F4" s="10"/>
      <c r="G4" s="10"/>
      <c r="H4" s="10"/>
      <c r="I4" s="10"/>
      <c r="J4" s="10"/>
      <c r="K4" s="16"/>
      <c r="L4" s="16"/>
      <c r="M4" s="20">
        <f>SUBTOTAL(9,M5:M443)</f>
        <v>38553.37</v>
      </c>
      <c r="N4" s="20">
        <f>SUBTOTAL(9,N5:N443)</f>
        <v>33689.46</v>
      </c>
      <c r="O4" s="20">
        <f>SUBTOTAL(9,O5:O443)</f>
        <v>4863.91</v>
      </c>
      <c r="P4" s="21"/>
      <c r="Q4" s="21"/>
      <c r="R4" s="21"/>
      <c r="S4" s="21"/>
    </row>
    <row r="5" s="1" customFormat="1" ht="70" customHeight="1" spans="1:19">
      <c r="A5" s="11">
        <f>SUBTOTAL(103,$D$5:D5)</f>
        <v>1</v>
      </c>
      <c r="B5" s="11" t="s">
        <v>24</v>
      </c>
      <c r="C5" s="31" t="s">
        <v>25</v>
      </c>
      <c r="D5" s="11" t="s">
        <v>26</v>
      </c>
      <c r="E5" s="11" t="s">
        <v>27</v>
      </c>
      <c r="F5" s="11" t="s">
        <v>28</v>
      </c>
      <c r="G5" s="11" t="s">
        <v>29</v>
      </c>
      <c r="H5" s="11" t="s">
        <v>30</v>
      </c>
      <c r="I5" s="11" t="s">
        <v>31</v>
      </c>
      <c r="J5" s="11" t="s">
        <v>32</v>
      </c>
      <c r="K5" s="13" t="s">
        <v>33</v>
      </c>
      <c r="L5" s="13" t="s">
        <v>34</v>
      </c>
      <c r="M5" s="22">
        <v>390</v>
      </c>
      <c r="N5" s="22">
        <v>390</v>
      </c>
      <c r="O5" s="22"/>
      <c r="P5" s="11" t="s">
        <v>35</v>
      </c>
      <c r="Q5" s="13" t="s">
        <v>36</v>
      </c>
      <c r="R5" s="13" t="s">
        <v>34</v>
      </c>
      <c r="S5" s="24"/>
    </row>
    <row r="6" s="1" customFormat="1" customHeight="1" spans="1:19">
      <c r="A6" s="11">
        <f>SUBTOTAL(103,$D$5:D6)</f>
        <v>2</v>
      </c>
      <c r="B6" s="11" t="s">
        <v>37</v>
      </c>
      <c r="C6" s="11" t="s">
        <v>38</v>
      </c>
      <c r="D6" s="11" t="s">
        <v>26</v>
      </c>
      <c r="E6" s="11" t="s">
        <v>27</v>
      </c>
      <c r="F6" s="11" t="s">
        <v>28</v>
      </c>
      <c r="G6" s="11" t="s">
        <v>29</v>
      </c>
      <c r="H6" s="11" t="s">
        <v>30</v>
      </c>
      <c r="I6" s="11" t="s">
        <v>39</v>
      </c>
      <c r="J6" s="11" t="s">
        <v>40</v>
      </c>
      <c r="K6" s="13" t="s">
        <v>41</v>
      </c>
      <c r="L6" s="13" t="s">
        <v>42</v>
      </c>
      <c r="M6" s="22">
        <v>92</v>
      </c>
      <c r="N6" s="22">
        <v>92</v>
      </c>
      <c r="O6" s="22"/>
      <c r="P6" s="11" t="s">
        <v>35</v>
      </c>
      <c r="Q6" s="13" t="s">
        <v>43</v>
      </c>
      <c r="R6" s="13" t="s">
        <v>42</v>
      </c>
      <c r="S6" s="24"/>
    </row>
    <row r="7" s="1" customFormat="1" ht="46" customHeight="1" spans="1:19">
      <c r="A7" s="11">
        <f>SUBTOTAL(103,$D$5:D7)</f>
        <v>3</v>
      </c>
      <c r="B7" s="11" t="s">
        <v>44</v>
      </c>
      <c r="C7" s="11" t="s">
        <v>45</v>
      </c>
      <c r="D7" s="11" t="s">
        <v>46</v>
      </c>
      <c r="E7" s="11" t="s">
        <v>47</v>
      </c>
      <c r="F7" s="11" t="s">
        <v>47</v>
      </c>
      <c r="G7" s="11" t="s">
        <v>29</v>
      </c>
      <c r="H7" s="11" t="s">
        <v>30</v>
      </c>
      <c r="I7" s="11" t="s">
        <v>29</v>
      </c>
      <c r="J7" s="11" t="s">
        <v>48</v>
      </c>
      <c r="K7" s="13" t="s">
        <v>49</v>
      </c>
      <c r="L7" s="13" t="s">
        <v>50</v>
      </c>
      <c r="M7" s="22">
        <v>447</v>
      </c>
      <c r="N7" s="22">
        <v>447</v>
      </c>
      <c r="O7" s="22"/>
      <c r="P7" s="11" t="s">
        <v>51</v>
      </c>
      <c r="Q7" s="13" t="s">
        <v>50</v>
      </c>
      <c r="R7" s="13" t="s">
        <v>50</v>
      </c>
      <c r="S7" s="24"/>
    </row>
    <row r="8" s="1" customFormat="1" ht="46" customHeight="1" spans="1:19">
      <c r="A8" s="11">
        <f>SUBTOTAL(103,$D$5:D8)</f>
        <v>4</v>
      </c>
      <c r="B8" s="11" t="s">
        <v>44</v>
      </c>
      <c r="C8" s="11" t="s">
        <v>52</v>
      </c>
      <c r="D8" s="11" t="s">
        <v>46</v>
      </c>
      <c r="E8" s="11" t="s">
        <v>47</v>
      </c>
      <c r="F8" s="11" t="s">
        <v>47</v>
      </c>
      <c r="G8" s="11" t="s">
        <v>53</v>
      </c>
      <c r="H8" s="11" t="s">
        <v>30</v>
      </c>
      <c r="I8" s="11" t="s">
        <v>53</v>
      </c>
      <c r="J8" s="11" t="s">
        <v>48</v>
      </c>
      <c r="K8" s="13" t="s">
        <v>54</v>
      </c>
      <c r="L8" s="13" t="s">
        <v>55</v>
      </c>
      <c r="M8" s="22">
        <v>240</v>
      </c>
      <c r="N8" s="22">
        <v>240</v>
      </c>
      <c r="O8" s="22"/>
      <c r="P8" s="11" t="s">
        <v>51</v>
      </c>
      <c r="Q8" s="13" t="s">
        <v>55</v>
      </c>
      <c r="R8" s="13" t="s">
        <v>55</v>
      </c>
      <c r="S8" s="24"/>
    </row>
    <row r="9" s="1" customFormat="1" ht="46" customHeight="1" spans="1:19">
      <c r="A9" s="11">
        <f>SUBTOTAL(103,$D$5:D9)</f>
        <v>5</v>
      </c>
      <c r="B9" s="11" t="s">
        <v>44</v>
      </c>
      <c r="C9" s="11" t="s">
        <v>56</v>
      </c>
      <c r="D9" s="11" t="s">
        <v>46</v>
      </c>
      <c r="E9" s="11" t="s">
        <v>47</v>
      </c>
      <c r="F9" s="11" t="s">
        <v>47</v>
      </c>
      <c r="G9" s="11" t="s">
        <v>57</v>
      </c>
      <c r="H9" s="11" t="s">
        <v>30</v>
      </c>
      <c r="I9" s="11" t="s">
        <v>57</v>
      </c>
      <c r="J9" s="11" t="s">
        <v>48</v>
      </c>
      <c r="K9" s="13" t="s">
        <v>58</v>
      </c>
      <c r="L9" s="13" t="s">
        <v>59</v>
      </c>
      <c r="M9" s="22">
        <v>24</v>
      </c>
      <c r="N9" s="22">
        <v>24</v>
      </c>
      <c r="O9" s="22"/>
      <c r="P9" s="11" t="s">
        <v>51</v>
      </c>
      <c r="Q9" s="13" t="s">
        <v>59</v>
      </c>
      <c r="R9" s="13" t="s">
        <v>59</v>
      </c>
      <c r="S9" s="24"/>
    </row>
    <row r="10" s="1" customFormat="1" ht="49" customHeight="1" spans="1:19">
      <c r="A10" s="11">
        <f>SUBTOTAL(103,$D$5:D10)</f>
        <v>6</v>
      </c>
      <c r="B10" s="11" t="s">
        <v>44</v>
      </c>
      <c r="C10" s="11" t="s">
        <v>60</v>
      </c>
      <c r="D10" s="11" t="s">
        <v>46</v>
      </c>
      <c r="E10" s="11" t="s">
        <v>47</v>
      </c>
      <c r="F10" s="11" t="s">
        <v>47</v>
      </c>
      <c r="G10" s="11" t="s">
        <v>61</v>
      </c>
      <c r="H10" s="11" t="s">
        <v>30</v>
      </c>
      <c r="I10" s="11" t="s">
        <v>61</v>
      </c>
      <c r="J10" s="11" t="s">
        <v>48</v>
      </c>
      <c r="K10" s="13" t="s">
        <v>62</v>
      </c>
      <c r="L10" s="13" t="s">
        <v>63</v>
      </c>
      <c r="M10" s="22">
        <v>79.75</v>
      </c>
      <c r="N10" s="22">
        <v>79.75</v>
      </c>
      <c r="O10" s="22"/>
      <c r="P10" s="11" t="s">
        <v>51</v>
      </c>
      <c r="Q10" s="13" t="s">
        <v>63</v>
      </c>
      <c r="R10" s="13" t="s">
        <v>63</v>
      </c>
      <c r="S10" s="24"/>
    </row>
    <row r="11" s="1" customFormat="1" ht="73" customHeight="1" spans="1:19">
      <c r="A11" s="11">
        <f>SUBTOTAL(103,$D$5:D11)</f>
        <v>7</v>
      </c>
      <c r="B11" s="11" t="s">
        <v>64</v>
      </c>
      <c r="C11" s="11" t="s">
        <v>65</v>
      </c>
      <c r="D11" s="11" t="s">
        <v>46</v>
      </c>
      <c r="E11" s="11" t="s">
        <v>66</v>
      </c>
      <c r="F11" s="11" t="s">
        <v>67</v>
      </c>
      <c r="G11" s="11" t="s">
        <v>68</v>
      </c>
      <c r="H11" s="11" t="s">
        <v>30</v>
      </c>
      <c r="I11" s="11" t="s">
        <v>68</v>
      </c>
      <c r="J11" s="11" t="s">
        <v>48</v>
      </c>
      <c r="K11" s="13" t="s">
        <v>69</v>
      </c>
      <c r="L11" s="13" t="s">
        <v>70</v>
      </c>
      <c r="M11" s="22">
        <v>2800</v>
      </c>
      <c r="N11" s="22">
        <v>2500</v>
      </c>
      <c r="O11" s="22">
        <f>M11-N11</f>
        <v>300</v>
      </c>
      <c r="P11" s="11" t="s">
        <v>35</v>
      </c>
      <c r="Q11" s="13" t="s">
        <v>70</v>
      </c>
      <c r="R11" s="13" t="s">
        <v>70</v>
      </c>
      <c r="S11" s="24"/>
    </row>
    <row r="12" s="1" customFormat="1" ht="104" customHeight="1" spans="1:19">
      <c r="A12" s="11">
        <f>SUBTOTAL(103,$D$5:D12)</f>
        <v>8</v>
      </c>
      <c r="B12" s="11" t="s">
        <v>71</v>
      </c>
      <c r="C12" s="11" t="s">
        <v>72</v>
      </c>
      <c r="D12" s="11" t="s">
        <v>73</v>
      </c>
      <c r="E12" s="11" t="s">
        <v>74</v>
      </c>
      <c r="F12" s="11" t="s">
        <v>75</v>
      </c>
      <c r="G12" s="11" t="s">
        <v>61</v>
      </c>
      <c r="H12" s="11" t="s">
        <v>30</v>
      </c>
      <c r="I12" s="11" t="s">
        <v>76</v>
      </c>
      <c r="J12" s="11" t="s">
        <v>77</v>
      </c>
      <c r="K12" s="13" t="s">
        <v>78</v>
      </c>
      <c r="L12" s="13" t="s">
        <v>79</v>
      </c>
      <c r="M12" s="22">
        <v>84.2</v>
      </c>
      <c r="N12" s="22">
        <v>84.2</v>
      </c>
      <c r="O12" s="22"/>
      <c r="P12" s="11" t="s">
        <v>35</v>
      </c>
      <c r="Q12" s="13" t="s">
        <v>80</v>
      </c>
      <c r="R12" s="13" t="s">
        <v>79</v>
      </c>
      <c r="S12" s="24"/>
    </row>
    <row r="13" s="1" customFormat="1" ht="61" customHeight="1" spans="1:19">
      <c r="A13" s="11">
        <f>SUBTOTAL(103,$D$5:D13)</f>
        <v>9</v>
      </c>
      <c r="B13" s="11" t="s">
        <v>81</v>
      </c>
      <c r="C13" s="11" t="s">
        <v>82</v>
      </c>
      <c r="D13" s="11" t="s">
        <v>73</v>
      </c>
      <c r="E13" s="11" t="s">
        <v>74</v>
      </c>
      <c r="F13" s="11" t="s">
        <v>75</v>
      </c>
      <c r="G13" s="11" t="s">
        <v>53</v>
      </c>
      <c r="H13" s="11" t="s">
        <v>30</v>
      </c>
      <c r="I13" s="11" t="s">
        <v>76</v>
      </c>
      <c r="J13" s="11" t="s">
        <v>83</v>
      </c>
      <c r="K13" s="13" t="s">
        <v>84</v>
      </c>
      <c r="L13" s="13" t="s">
        <v>85</v>
      </c>
      <c r="M13" s="22">
        <v>25.9</v>
      </c>
      <c r="N13" s="22">
        <v>25.9</v>
      </c>
      <c r="O13" s="22"/>
      <c r="P13" s="11" t="s">
        <v>35</v>
      </c>
      <c r="Q13" s="13" t="s">
        <v>86</v>
      </c>
      <c r="R13" s="13" t="s">
        <v>85</v>
      </c>
      <c r="S13" s="24"/>
    </row>
    <row r="14" s="1" customFormat="1" ht="73" customHeight="1" spans="1:19">
      <c r="A14" s="11">
        <f>SUBTOTAL(103,$D$5:D14)</f>
        <v>10</v>
      </c>
      <c r="B14" s="11" t="s">
        <v>87</v>
      </c>
      <c r="C14" s="11" t="s">
        <v>88</v>
      </c>
      <c r="D14" s="11" t="s">
        <v>73</v>
      </c>
      <c r="E14" s="11" t="s">
        <v>74</v>
      </c>
      <c r="F14" s="11" t="s">
        <v>75</v>
      </c>
      <c r="G14" s="11" t="s">
        <v>89</v>
      </c>
      <c r="H14" s="11" t="s">
        <v>30</v>
      </c>
      <c r="I14" s="11" t="s">
        <v>90</v>
      </c>
      <c r="J14" s="11" t="s">
        <v>91</v>
      </c>
      <c r="K14" s="13" t="s">
        <v>92</v>
      </c>
      <c r="L14" s="13" t="s">
        <v>93</v>
      </c>
      <c r="M14" s="22">
        <v>55.2</v>
      </c>
      <c r="N14" s="22">
        <v>55.2</v>
      </c>
      <c r="O14" s="22"/>
      <c r="P14" s="11" t="s">
        <v>35</v>
      </c>
      <c r="Q14" s="13" t="s">
        <v>93</v>
      </c>
      <c r="R14" s="13" t="s">
        <v>93</v>
      </c>
      <c r="S14" s="24"/>
    </row>
    <row r="15" s="1" customFormat="1" ht="53" customHeight="1" spans="1:19">
      <c r="A15" s="11">
        <f>SUBTOTAL(103,$D$5:D15)</f>
        <v>11</v>
      </c>
      <c r="B15" s="11" t="s">
        <v>94</v>
      </c>
      <c r="C15" s="11" t="s">
        <v>95</v>
      </c>
      <c r="D15" s="11" t="s">
        <v>73</v>
      </c>
      <c r="E15" s="11" t="s">
        <v>74</v>
      </c>
      <c r="F15" s="11" t="s">
        <v>75</v>
      </c>
      <c r="G15" s="11" t="s">
        <v>61</v>
      </c>
      <c r="H15" s="11" t="s">
        <v>30</v>
      </c>
      <c r="I15" s="11" t="s">
        <v>76</v>
      </c>
      <c r="J15" s="11" t="s">
        <v>77</v>
      </c>
      <c r="K15" s="13" t="s">
        <v>96</v>
      </c>
      <c r="L15" s="13" t="s">
        <v>97</v>
      </c>
      <c r="M15" s="22">
        <v>1200</v>
      </c>
      <c r="N15" s="22">
        <v>400</v>
      </c>
      <c r="O15" s="22">
        <f>M15-N15</f>
        <v>800</v>
      </c>
      <c r="P15" s="11" t="s">
        <v>35</v>
      </c>
      <c r="Q15" s="13" t="s">
        <v>97</v>
      </c>
      <c r="R15" s="13" t="s">
        <v>97</v>
      </c>
      <c r="S15" s="24"/>
    </row>
    <row r="16" s="1" customFormat="1" customHeight="1" spans="1:19">
      <c r="A16" s="11">
        <f>SUBTOTAL(103,$D$5:D16)</f>
        <v>12</v>
      </c>
      <c r="B16" s="11" t="s">
        <v>98</v>
      </c>
      <c r="C16" s="11" t="s">
        <v>99</v>
      </c>
      <c r="D16" s="11" t="s">
        <v>73</v>
      </c>
      <c r="E16" s="11" t="s">
        <v>100</v>
      </c>
      <c r="F16" s="11" t="s">
        <v>101</v>
      </c>
      <c r="G16" s="11" t="s">
        <v>102</v>
      </c>
      <c r="H16" s="11" t="s">
        <v>30</v>
      </c>
      <c r="I16" s="11" t="s">
        <v>76</v>
      </c>
      <c r="J16" s="11" t="s">
        <v>103</v>
      </c>
      <c r="K16" s="13" t="s">
        <v>104</v>
      </c>
      <c r="L16" s="13" t="s">
        <v>105</v>
      </c>
      <c r="M16" s="22">
        <v>21.3</v>
      </c>
      <c r="N16" s="22">
        <v>21.3</v>
      </c>
      <c r="O16" s="22"/>
      <c r="P16" s="11" t="s">
        <v>35</v>
      </c>
      <c r="Q16" s="13" t="s">
        <v>105</v>
      </c>
      <c r="R16" s="13" t="s">
        <v>105</v>
      </c>
      <c r="S16" s="24"/>
    </row>
    <row r="17" s="1" customFormat="1" customHeight="1" spans="1:19">
      <c r="A17" s="11">
        <f>SUBTOTAL(103,$D$5:D17)</f>
        <v>13</v>
      </c>
      <c r="B17" s="11" t="s">
        <v>106</v>
      </c>
      <c r="C17" s="31" t="s">
        <v>107</v>
      </c>
      <c r="D17" s="11" t="s">
        <v>73</v>
      </c>
      <c r="E17" s="11" t="s">
        <v>100</v>
      </c>
      <c r="F17" s="11" t="s">
        <v>101</v>
      </c>
      <c r="G17" s="11" t="s">
        <v>102</v>
      </c>
      <c r="H17" s="11" t="s">
        <v>30</v>
      </c>
      <c r="I17" s="11" t="s">
        <v>76</v>
      </c>
      <c r="J17" s="11" t="s">
        <v>108</v>
      </c>
      <c r="K17" s="13" t="s">
        <v>109</v>
      </c>
      <c r="L17" s="13" t="s">
        <v>110</v>
      </c>
      <c r="M17" s="22">
        <v>20</v>
      </c>
      <c r="N17" s="22">
        <v>20</v>
      </c>
      <c r="O17" s="22"/>
      <c r="P17" s="11" t="s">
        <v>35</v>
      </c>
      <c r="Q17" s="13" t="s">
        <v>110</v>
      </c>
      <c r="R17" s="13" t="s">
        <v>110</v>
      </c>
      <c r="S17" s="24"/>
    </row>
    <row r="18" s="1" customFormat="1" ht="68" customHeight="1" spans="1:19">
      <c r="A18" s="11">
        <f>SUBTOTAL(103,$D$5:D18)</f>
        <v>14</v>
      </c>
      <c r="B18" s="11" t="s">
        <v>111</v>
      </c>
      <c r="C18" s="11" t="s">
        <v>112</v>
      </c>
      <c r="D18" s="12" t="s">
        <v>73</v>
      </c>
      <c r="E18" s="11" t="s">
        <v>113</v>
      </c>
      <c r="F18" s="11" t="s">
        <v>114</v>
      </c>
      <c r="G18" s="12" t="s">
        <v>115</v>
      </c>
      <c r="H18" s="11" t="s">
        <v>30</v>
      </c>
      <c r="I18" s="11" t="s">
        <v>116</v>
      </c>
      <c r="J18" s="11" t="s">
        <v>117</v>
      </c>
      <c r="K18" s="13" t="s">
        <v>118</v>
      </c>
      <c r="L18" s="13" t="s">
        <v>119</v>
      </c>
      <c r="M18" s="23">
        <v>30</v>
      </c>
      <c r="N18" s="23">
        <v>30</v>
      </c>
      <c r="O18" s="22"/>
      <c r="P18" s="11" t="s">
        <v>35</v>
      </c>
      <c r="Q18" s="13" t="s">
        <v>119</v>
      </c>
      <c r="R18" s="13" t="s">
        <v>119</v>
      </c>
      <c r="S18" s="24"/>
    </row>
    <row r="19" s="1" customFormat="1" ht="108" customHeight="1" spans="1:19">
      <c r="A19" s="11">
        <f>SUBTOTAL(103,$D$5:D19)</f>
        <v>15</v>
      </c>
      <c r="B19" s="11" t="s">
        <v>120</v>
      </c>
      <c r="C19" s="11" t="s">
        <v>121</v>
      </c>
      <c r="D19" s="11" t="s">
        <v>73</v>
      </c>
      <c r="E19" s="12" t="s">
        <v>100</v>
      </c>
      <c r="F19" s="12" t="s">
        <v>122</v>
      </c>
      <c r="G19" s="11" t="s">
        <v>61</v>
      </c>
      <c r="H19" s="11" t="s">
        <v>30</v>
      </c>
      <c r="I19" s="11" t="s">
        <v>123</v>
      </c>
      <c r="J19" s="11" t="s">
        <v>124</v>
      </c>
      <c r="K19" s="13" t="s">
        <v>125</v>
      </c>
      <c r="L19" s="13" t="s">
        <v>126</v>
      </c>
      <c r="M19" s="22">
        <v>89.05</v>
      </c>
      <c r="N19" s="22">
        <v>89.05</v>
      </c>
      <c r="O19" s="22"/>
      <c r="P19" s="11" t="s">
        <v>35</v>
      </c>
      <c r="Q19" s="13" t="s">
        <v>126</v>
      </c>
      <c r="R19" s="13" t="s">
        <v>126</v>
      </c>
      <c r="S19" s="24"/>
    </row>
    <row r="20" s="1" customFormat="1" ht="106" customHeight="1" spans="1:19">
      <c r="A20" s="11">
        <f>SUBTOTAL(103,$D$5:D20)</f>
        <v>16</v>
      </c>
      <c r="B20" s="11" t="s">
        <v>127</v>
      </c>
      <c r="C20" s="11" t="s">
        <v>128</v>
      </c>
      <c r="D20" s="11" t="s">
        <v>73</v>
      </c>
      <c r="E20" s="11" t="s">
        <v>100</v>
      </c>
      <c r="F20" s="12" t="s">
        <v>122</v>
      </c>
      <c r="G20" s="11" t="s">
        <v>89</v>
      </c>
      <c r="H20" s="11" t="s">
        <v>30</v>
      </c>
      <c r="I20" s="11" t="s">
        <v>129</v>
      </c>
      <c r="J20" s="11" t="s">
        <v>130</v>
      </c>
      <c r="K20" s="13" t="s">
        <v>131</v>
      </c>
      <c r="L20" s="13" t="s">
        <v>132</v>
      </c>
      <c r="M20" s="22">
        <v>156.4</v>
      </c>
      <c r="N20" s="22">
        <v>156.4</v>
      </c>
      <c r="O20" s="22"/>
      <c r="P20" s="11" t="s">
        <v>35</v>
      </c>
      <c r="Q20" s="13" t="s">
        <v>132</v>
      </c>
      <c r="R20" s="13" t="s">
        <v>132</v>
      </c>
      <c r="S20" s="24"/>
    </row>
    <row r="21" s="1" customFormat="1" ht="73" customHeight="1" spans="1:19">
      <c r="A21" s="11">
        <f>SUBTOTAL(103,$D$5:D21)</f>
        <v>17</v>
      </c>
      <c r="B21" s="11" t="s">
        <v>133</v>
      </c>
      <c r="C21" s="11" t="s">
        <v>134</v>
      </c>
      <c r="D21" s="11" t="s">
        <v>73</v>
      </c>
      <c r="E21" s="12" t="s">
        <v>100</v>
      </c>
      <c r="F21" s="12" t="s">
        <v>122</v>
      </c>
      <c r="G21" s="11" t="s">
        <v>61</v>
      </c>
      <c r="H21" s="11" t="s">
        <v>30</v>
      </c>
      <c r="I21" s="11" t="s">
        <v>135</v>
      </c>
      <c r="J21" s="11" t="s">
        <v>136</v>
      </c>
      <c r="K21" s="13" t="s">
        <v>137</v>
      </c>
      <c r="L21" s="13" t="s">
        <v>138</v>
      </c>
      <c r="M21" s="22">
        <v>50.7</v>
      </c>
      <c r="N21" s="22">
        <v>50.7</v>
      </c>
      <c r="O21" s="22"/>
      <c r="P21" s="11" t="s">
        <v>35</v>
      </c>
      <c r="Q21" s="13" t="s">
        <v>138</v>
      </c>
      <c r="R21" s="13" t="s">
        <v>138</v>
      </c>
      <c r="S21" s="24"/>
    </row>
    <row r="22" s="1" customFormat="1" customHeight="1" spans="1:19">
      <c r="A22" s="11">
        <f>SUBTOTAL(103,$D$5:D22)</f>
        <v>18</v>
      </c>
      <c r="B22" s="11" t="s">
        <v>139</v>
      </c>
      <c r="C22" s="11" t="s">
        <v>140</v>
      </c>
      <c r="D22" s="11" t="s">
        <v>73</v>
      </c>
      <c r="E22" s="11" t="s">
        <v>100</v>
      </c>
      <c r="F22" s="11" t="s">
        <v>122</v>
      </c>
      <c r="G22" s="11" t="s">
        <v>115</v>
      </c>
      <c r="H22" s="11" t="s">
        <v>30</v>
      </c>
      <c r="I22" s="11" t="s">
        <v>141</v>
      </c>
      <c r="J22" s="11" t="s">
        <v>142</v>
      </c>
      <c r="K22" s="13" t="s">
        <v>143</v>
      </c>
      <c r="L22" s="13" t="s">
        <v>144</v>
      </c>
      <c r="M22" s="22">
        <v>24</v>
      </c>
      <c r="N22" s="22">
        <v>24</v>
      </c>
      <c r="O22" s="22"/>
      <c r="P22" s="11" t="s">
        <v>35</v>
      </c>
      <c r="Q22" s="13" t="s">
        <v>144</v>
      </c>
      <c r="R22" s="13" t="s">
        <v>144</v>
      </c>
      <c r="S22" s="24"/>
    </row>
    <row r="23" s="1" customFormat="1" customHeight="1" spans="1:19">
      <c r="A23" s="11">
        <f>SUBTOTAL(103,$D$5:D23)</f>
        <v>19</v>
      </c>
      <c r="B23" s="11" t="s">
        <v>145</v>
      </c>
      <c r="C23" s="11" t="s">
        <v>146</v>
      </c>
      <c r="D23" s="11" t="s">
        <v>73</v>
      </c>
      <c r="E23" s="11" t="s">
        <v>74</v>
      </c>
      <c r="F23" s="11" t="s">
        <v>147</v>
      </c>
      <c r="G23" s="11" t="s">
        <v>61</v>
      </c>
      <c r="H23" s="11" t="s">
        <v>30</v>
      </c>
      <c r="I23" s="11" t="s">
        <v>76</v>
      </c>
      <c r="J23" s="11" t="s">
        <v>148</v>
      </c>
      <c r="K23" s="13" t="s">
        <v>149</v>
      </c>
      <c r="L23" s="13" t="s">
        <v>150</v>
      </c>
      <c r="M23" s="22">
        <v>31.5</v>
      </c>
      <c r="N23" s="22">
        <v>15</v>
      </c>
      <c r="O23" s="22">
        <f>M23-N23</f>
        <v>16.5</v>
      </c>
      <c r="P23" s="11" t="s">
        <v>35</v>
      </c>
      <c r="Q23" s="13" t="s">
        <v>150</v>
      </c>
      <c r="R23" s="13" t="s">
        <v>150</v>
      </c>
      <c r="S23" s="24"/>
    </row>
    <row r="24" s="1" customFormat="1" customHeight="1" spans="1:19">
      <c r="A24" s="11">
        <f>SUBTOTAL(103,$D$5:D24)</f>
        <v>20</v>
      </c>
      <c r="B24" s="11" t="s">
        <v>151</v>
      </c>
      <c r="C24" s="11" t="s">
        <v>152</v>
      </c>
      <c r="D24" s="11" t="s">
        <v>73</v>
      </c>
      <c r="E24" s="11" t="s">
        <v>74</v>
      </c>
      <c r="F24" s="11" t="s">
        <v>147</v>
      </c>
      <c r="G24" s="11" t="s">
        <v>61</v>
      </c>
      <c r="H24" s="11" t="s">
        <v>30</v>
      </c>
      <c r="I24" s="11" t="s">
        <v>76</v>
      </c>
      <c r="J24" s="11" t="s">
        <v>153</v>
      </c>
      <c r="K24" s="13" t="s">
        <v>154</v>
      </c>
      <c r="L24" s="13" t="s">
        <v>155</v>
      </c>
      <c r="M24" s="22">
        <v>60.1</v>
      </c>
      <c r="N24" s="22">
        <v>30</v>
      </c>
      <c r="O24" s="22">
        <f>M24-N24</f>
        <v>30.1</v>
      </c>
      <c r="P24" s="11" t="s">
        <v>35</v>
      </c>
      <c r="Q24" s="13" t="s">
        <v>155</v>
      </c>
      <c r="R24" s="13" t="s">
        <v>155</v>
      </c>
      <c r="S24" s="24"/>
    </row>
    <row r="25" s="1" customFormat="1" customHeight="1" spans="1:19">
      <c r="A25" s="11">
        <f>SUBTOTAL(103,$D$5:D25)</f>
        <v>21</v>
      </c>
      <c r="B25" s="11" t="s">
        <v>156</v>
      </c>
      <c r="C25" s="11" t="s">
        <v>157</v>
      </c>
      <c r="D25" s="11" t="s">
        <v>73</v>
      </c>
      <c r="E25" s="11" t="s">
        <v>74</v>
      </c>
      <c r="F25" s="11" t="s">
        <v>147</v>
      </c>
      <c r="G25" s="11" t="s">
        <v>61</v>
      </c>
      <c r="H25" s="11" t="s">
        <v>30</v>
      </c>
      <c r="I25" s="11" t="s">
        <v>158</v>
      </c>
      <c r="J25" s="11" t="s">
        <v>159</v>
      </c>
      <c r="K25" s="13" t="s">
        <v>160</v>
      </c>
      <c r="L25" s="13" t="s">
        <v>161</v>
      </c>
      <c r="M25" s="22">
        <v>80.5</v>
      </c>
      <c r="N25" s="22">
        <v>40</v>
      </c>
      <c r="O25" s="22">
        <f>M25-N25</f>
        <v>40.5</v>
      </c>
      <c r="P25" s="11" t="s">
        <v>35</v>
      </c>
      <c r="Q25" s="13" t="s">
        <v>161</v>
      </c>
      <c r="R25" s="13" t="s">
        <v>161</v>
      </c>
      <c r="S25" s="24"/>
    </row>
    <row r="26" s="1" customFormat="1" customHeight="1" spans="1:19">
      <c r="A26" s="11">
        <f>SUBTOTAL(103,$D$5:D26)</f>
        <v>22</v>
      </c>
      <c r="B26" s="11" t="s">
        <v>162</v>
      </c>
      <c r="C26" s="11" t="s">
        <v>163</v>
      </c>
      <c r="D26" s="11" t="s">
        <v>73</v>
      </c>
      <c r="E26" s="11" t="s">
        <v>74</v>
      </c>
      <c r="F26" s="11" t="s">
        <v>147</v>
      </c>
      <c r="G26" s="11" t="s">
        <v>61</v>
      </c>
      <c r="H26" s="11" t="s">
        <v>30</v>
      </c>
      <c r="I26" s="11" t="s">
        <v>164</v>
      </c>
      <c r="J26" s="11" t="s">
        <v>165</v>
      </c>
      <c r="K26" s="13" t="s">
        <v>160</v>
      </c>
      <c r="L26" s="13" t="s">
        <v>166</v>
      </c>
      <c r="M26" s="22">
        <v>80.5</v>
      </c>
      <c r="N26" s="22">
        <v>40</v>
      </c>
      <c r="O26" s="22">
        <f>M26-N26</f>
        <v>40.5</v>
      </c>
      <c r="P26" s="11" t="s">
        <v>35</v>
      </c>
      <c r="Q26" s="13" t="s">
        <v>166</v>
      </c>
      <c r="R26" s="13" t="s">
        <v>166</v>
      </c>
      <c r="S26" s="24"/>
    </row>
    <row r="27" s="1" customFormat="1" ht="39" customHeight="1" spans="1:19">
      <c r="A27" s="11">
        <f>SUBTOTAL(103,$D$5:D27)</f>
        <v>23</v>
      </c>
      <c r="B27" s="11" t="s">
        <v>167</v>
      </c>
      <c r="C27" s="11" t="s">
        <v>168</v>
      </c>
      <c r="D27" s="11" t="s">
        <v>169</v>
      </c>
      <c r="E27" s="11" t="s">
        <v>169</v>
      </c>
      <c r="F27" s="11" t="s">
        <v>169</v>
      </c>
      <c r="G27" s="11" t="s">
        <v>61</v>
      </c>
      <c r="H27" s="11" t="s">
        <v>30</v>
      </c>
      <c r="I27" s="11" t="s">
        <v>61</v>
      </c>
      <c r="J27" s="11" t="s">
        <v>48</v>
      </c>
      <c r="K27" s="13" t="s">
        <v>169</v>
      </c>
      <c r="L27" s="13" t="s">
        <v>170</v>
      </c>
      <c r="M27" s="22">
        <v>260</v>
      </c>
      <c r="N27" s="22">
        <v>260</v>
      </c>
      <c r="O27" s="22"/>
      <c r="P27" s="11" t="s">
        <v>51</v>
      </c>
      <c r="Q27" s="13" t="s">
        <v>170</v>
      </c>
      <c r="R27" s="13" t="s">
        <v>170</v>
      </c>
      <c r="S27" s="24"/>
    </row>
    <row r="28" s="1" customFormat="1" customHeight="1" spans="1:19">
      <c r="A28" s="11">
        <f>SUBTOTAL(103,$D$5:D28)</f>
        <v>24</v>
      </c>
      <c r="B28" s="11" t="s">
        <v>171</v>
      </c>
      <c r="C28" s="11" t="s">
        <v>172</v>
      </c>
      <c r="D28" s="11" t="s">
        <v>26</v>
      </c>
      <c r="E28" s="11" t="s">
        <v>27</v>
      </c>
      <c r="F28" s="11" t="s">
        <v>173</v>
      </c>
      <c r="G28" s="11" t="s">
        <v>102</v>
      </c>
      <c r="H28" s="11" t="s">
        <v>30</v>
      </c>
      <c r="I28" s="11" t="s">
        <v>174</v>
      </c>
      <c r="J28" s="11" t="s">
        <v>175</v>
      </c>
      <c r="K28" s="13" t="s">
        <v>176</v>
      </c>
      <c r="L28" s="13" t="s">
        <v>177</v>
      </c>
      <c r="M28" s="22">
        <v>20</v>
      </c>
      <c r="N28" s="22">
        <v>20</v>
      </c>
      <c r="O28" s="22"/>
      <c r="P28" s="11" t="s">
        <v>35</v>
      </c>
      <c r="Q28" s="13" t="s">
        <v>177</v>
      </c>
      <c r="R28" s="13" t="s">
        <v>177</v>
      </c>
      <c r="S28" s="24"/>
    </row>
    <row r="29" s="1" customFormat="1" ht="58" customHeight="1" spans="1:19">
      <c r="A29" s="11">
        <f>SUBTOTAL(103,$D$5:D29)</f>
        <v>25</v>
      </c>
      <c r="B29" s="11" t="s">
        <v>178</v>
      </c>
      <c r="C29" s="11" t="s">
        <v>179</v>
      </c>
      <c r="D29" s="11" t="s">
        <v>73</v>
      </c>
      <c r="E29" s="12" t="s">
        <v>100</v>
      </c>
      <c r="F29" s="12" t="s">
        <v>122</v>
      </c>
      <c r="G29" s="11" t="s">
        <v>61</v>
      </c>
      <c r="H29" s="11" t="s">
        <v>30</v>
      </c>
      <c r="I29" s="11" t="s">
        <v>180</v>
      </c>
      <c r="J29" s="11" t="s">
        <v>181</v>
      </c>
      <c r="K29" s="13" t="s">
        <v>182</v>
      </c>
      <c r="L29" s="13" t="s">
        <v>183</v>
      </c>
      <c r="M29" s="22">
        <v>92.3</v>
      </c>
      <c r="N29" s="22">
        <v>92.3</v>
      </c>
      <c r="O29" s="22"/>
      <c r="P29" s="11" t="s">
        <v>35</v>
      </c>
      <c r="Q29" s="13" t="s">
        <v>183</v>
      </c>
      <c r="R29" s="13" t="s">
        <v>183</v>
      </c>
      <c r="S29" s="24"/>
    </row>
    <row r="30" s="1" customFormat="1" ht="49" customHeight="1" spans="1:19">
      <c r="A30" s="11">
        <f>SUBTOTAL(103,$D$5:D30)</f>
        <v>26</v>
      </c>
      <c r="B30" s="11" t="s">
        <v>184</v>
      </c>
      <c r="C30" s="11" t="s">
        <v>185</v>
      </c>
      <c r="D30" s="11" t="s">
        <v>26</v>
      </c>
      <c r="E30" s="11" t="s">
        <v>27</v>
      </c>
      <c r="F30" s="11" t="s">
        <v>173</v>
      </c>
      <c r="G30" s="11" t="s">
        <v>102</v>
      </c>
      <c r="H30" s="11" t="s">
        <v>30</v>
      </c>
      <c r="I30" s="11" t="s">
        <v>186</v>
      </c>
      <c r="J30" s="11" t="s">
        <v>187</v>
      </c>
      <c r="K30" s="13" t="s">
        <v>188</v>
      </c>
      <c r="L30" s="13" t="s">
        <v>189</v>
      </c>
      <c r="M30" s="22">
        <v>55</v>
      </c>
      <c r="N30" s="22">
        <v>55</v>
      </c>
      <c r="O30" s="22"/>
      <c r="P30" s="11" t="s">
        <v>35</v>
      </c>
      <c r="Q30" s="13" t="s">
        <v>189</v>
      </c>
      <c r="R30" s="13" t="s">
        <v>189</v>
      </c>
      <c r="S30" s="24"/>
    </row>
    <row r="31" s="1" customFormat="1" ht="51" customHeight="1" spans="1:19">
      <c r="A31" s="11">
        <f>SUBTOTAL(103,$D$5:D31)</f>
        <v>27</v>
      </c>
      <c r="B31" s="11" t="s">
        <v>190</v>
      </c>
      <c r="C31" s="11" t="s">
        <v>191</v>
      </c>
      <c r="D31" s="11" t="s">
        <v>73</v>
      </c>
      <c r="E31" s="11" t="s">
        <v>100</v>
      </c>
      <c r="F31" s="11" t="s">
        <v>101</v>
      </c>
      <c r="G31" s="11" t="s">
        <v>61</v>
      </c>
      <c r="H31" s="11" t="s">
        <v>30</v>
      </c>
      <c r="I31" s="11" t="s">
        <v>192</v>
      </c>
      <c r="J31" s="11" t="s">
        <v>193</v>
      </c>
      <c r="K31" s="13" t="s">
        <v>194</v>
      </c>
      <c r="L31" s="13" t="s">
        <v>195</v>
      </c>
      <c r="M31" s="22">
        <v>16</v>
      </c>
      <c r="N31" s="22">
        <v>16</v>
      </c>
      <c r="O31" s="22"/>
      <c r="P31" s="11" t="s">
        <v>35</v>
      </c>
      <c r="Q31" s="13" t="s">
        <v>195</v>
      </c>
      <c r="R31" s="13" t="s">
        <v>195</v>
      </c>
      <c r="S31" s="24"/>
    </row>
    <row r="32" s="1" customFormat="1" ht="61" customHeight="1" spans="1:19">
      <c r="A32" s="11">
        <f>SUBTOTAL(103,$D$5:D32)</f>
        <v>28</v>
      </c>
      <c r="B32" s="11" t="s">
        <v>196</v>
      </c>
      <c r="C32" s="11" t="s">
        <v>197</v>
      </c>
      <c r="D32" s="11" t="s">
        <v>73</v>
      </c>
      <c r="E32" s="11" t="s">
        <v>113</v>
      </c>
      <c r="F32" s="11" t="s">
        <v>114</v>
      </c>
      <c r="G32" s="11" t="s">
        <v>61</v>
      </c>
      <c r="H32" s="11" t="s">
        <v>30</v>
      </c>
      <c r="I32" s="11" t="s">
        <v>61</v>
      </c>
      <c r="J32" s="11" t="s">
        <v>48</v>
      </c>
      <c r="K32" s="13" t="s">
        <v>198</v>
      </c>
      <c r="L32" s="13" t="s">
        <v>199</v>
      </c>
      <c r="M32" s="22">
        <v>272.25</v>
      </c>
      <c r="N32" s="22">
        <v>272.25</v>
      </c>
      <c r="O32" s="22"/>
      <c r="P32" s="11" t="s">
        <v>35</v>
      </c>
      <c r="Q32" s="13" t="s">
        <v>199</v>
      </c>
      <c r="R32" s="13" t="s">
        <v>199</v>
      </c>
      <c r="S32" s="24"/>
    </row>
    <row r="33" s="1" customFormat="1" ht="59" customHeight="1" spans="1:19">
      <c r="A33" s="11">
        <f>SUBTOTAL(103,$D$5:D33)</f>
        <v>29</v>
      </c>
      <c r="B33" s="11" t="s">
        <v>200</v>
      </c>
      <c r="C33" s="11" t="s">
        <v>201</v>
      </c>
      <c r="D33" s="11" t="s">
        <v>73</v>
      </c>
      <c r="E33" s="13" t="s">
        <v>74</v>
      </c>
      <c r="F33" s="13" t="s">
        <v>147</v>
      </c>
      <c r="G33" s="11" t="s">
        <v>61</v>
      </c>
      <c r="H33" s="11" t="s">
        <v>30</v>
      </c>
      <c r="I33" s="11" t="s">
        <v>61</v>
      </c>
      <c r="J33" s="11" t="s">
        <v>48</v>
      </c>
      <c r="K33" s="13" t="s">
        <v>202</v>
      </c>
      <c r="L33" s="13" t="s">
        <v>203</v>
      </c>
      <c r="M33" s="11">
        <v>73.8</v>
      </c>
      <c r="N33" s="11">
        <v>73.8</v>
      </c>
      <c r="O33" s="22"/>
      <c r="P33" s="11" t="s">
        <v>35</v>
      </c>
      <c r="Q33" s="13" t="s">
        <v>203</v>
      </c>
      <c r="R33" s="13" t="s">
        <v>203</v>
      </c>
      <c r="S33" s="24"/>
    </row>
    <row r="34" s="1" customFormat="1" ht="71" customHeight="1" spans="1:19">
      <c r="A34" s="11">
        <f>SUBTOTAL(103,$D$5:D34)</f>
        <v>30</v>
      </c>
      <c r="B34" s="11" t="s">
        <v>204</v>
      </c>
      <c r="C34" s="11" t="s">
        <v>205</v>
      </c>
      <c r="D34" s="11" t="s">
        <v>73</v>
      </c>
      <c r="E34" s="13" t="s">
        <v>74</v>
      </c>
      <c r="F34" s="13" t="s">
        <v>75</v>
      </c>
      <c r="G34" s="11" t="s">
        <v>61</v>
      </c>
      <c r="H34" s="11" t="s">
        <v>30</v>
      </c>
      <c r="I34" s="11" t="s">
        <v>61</v>
      </c>
      <c r="J34" s="11" t="s">
        <v>48</v>
      </c>
      <c r="K34" s="13" t="s">
        <v>206</v>
      </c>
      <c r="L34" s="13" t="s">
        <v>207</v>
      </c>
      <c r="M34" s="22">
        <v>1480</v>
      </c>
      <c r="N34" s="22">
        <v>730</v>
      </c>
      <c r="O34" s="22">
        <f>M34-N34</f>
        <v>750</v>
      </c>
      <c r="P34" s="11" t="s">
        <v>51</v>
      </c>
      <c r="Q34" s="13" t="s">
        <v>207</v>
      </c>
      <c r="R34" s="13" t="s">
        <v>207</v>
      </c>
      <c r="S34" s="24"/>
    </row>
    <row r="35" s="1" customFormat="1" customHeight="1" spans="1:19">
      <c r="A35" s="11">
        <f>SUBTOTAL(103,$D$5:D35)</f>
        <v>31</v>
      </c>
      <c r="B35" s="11" t="s">
        <v>208</v>
      </c>
      <c r="C35" s="11" t="s">
        <v>209</v>
      </c>
      <c r="D35" s="11" t="s">
        <v>73</v>
      </c>
      <c r="E35" s="12" t="s">
        <v>100</v>
      </c>
      <c r="F35" s="12" t="s">
        <v>122</v>
      </c>
      <c r="G35" s="11" t="s">
        <v>61</v>
      </c>
      <c r="H35" s="11" t="s">
        <v>30</v>
      </c>
      <c r="I35" s="11" t="s">
        <v>210</v>
      </c>
      <c r="J35" s="11" t="s">
        <v>211</v>
      </c>
      <c r="K35" s="13" t="s">
        <v>212</v>
      </c>
      <c r="L35" s="13" t="s">
        <v>213</v>
      </c>
      <c r="M35" s="22">
        <v>110</v>
      </c>
      <c r="N35" s="22">
        <v>50</v>
      </c>
      <c r="O35" s="22">
        <f>M35-N35</f>
        <v>60</v>
      </c>
      <c r="P35" s="11" t="s">
        <v>35</v>
      </c>
      <c r="Q35" s="13" t="s">
        <v>213</v>
      </c>
      <c r="R35" s="13" t="s">
        <v>213</v>
      </c>
      <c r="S35" s="24"/>
    </row>
    <row r="36" s="1" customFormat="1" customHeight="1" spans="1:19">
      <c r="A36" s="11">
        <f>SUBTOTAL(103,$D$5:D36)</f>
        <v>32</v>
      </c>
      <c r="B36" s="11" t="s">
        <v>214</v>
      </c>
      <c r="C36" s="11" t="s">
        <v>215</v>
      </c>
      <c r="D36" s="11" t="s">
        <v>73</v>
      </c>
      <c r="E36" s="12" t="s">
        <v>100</v>
      </c>
      <c r="F36" s="12" t="s">
        <v>122</v>
      </c>
      <c r="G36" s="11" t="s">
        <v>61</v>
      </c>
      <c r="H36" s="11" t="s">
        <v>30</v>
      </c>
      <c r="I36" s="11" t="s">
        <v>216</v>
      </c>
      <c r="J36" s="11" t="s">
        <v>217</v>
      </c>
      <c r="K36" s="13" t="s">
        <v>218</v>
      </c>
      <c r="L36" s="13" t="s">
        <v>219</v>
      </c>
      <c r="M36" s="22">
        <v>57</v>
      </c>
      <c r="N36" s="22">
        <v>57</v>
      </c>
      <c r="O36" s="22"/>
      <c r="P36" s="11" t="s">
        <v>35</v>
      </c>
      <c r="Q36" s="13" t="s">
        <v>219</v>
      </c>
      <c r="R36" s="13" t="s">
        <v>219</v>
      </c>
      <c r="S36" s="24"/>
    </row>
    <row r="37" s="1" customFormat="1" customHeight="1" spans="1:19">
      <c r="A37" s="11">
        <f>SUBTOTAL(103,$D$5:D37)</f>
        <v>33</v>
      </c>
      <c r="B37" s="11" t="s">
        <v>220</v>
      </c>
      <c r="C37" s="11" t="s">
        <v>221</v>
      </c>
      <c r="D37" s="11" t="s">
        <v>73</v>
      </c>
      <c r="E37" s="12" t="s">
        <v>100</v>
      </c>
      <c r="F37" s="12" t="s">
        <v>122</v>
      </c>
      <c r="G37" s="11" t="s">
        <v>61</v>
      </c>
      <c r="H37" s="11" t="s">
        <v>30</v>
      </c>
      <c r="I37" s="11" t="s">
        <v>222</v>
      </c>
      <c r="J37" s="11" t="s">
        <v>223</v>
      </c>
      <c r="K37" s="13" t="s">
        <v>224</v>
      </c>
      <c r="L37" s="13" t="s">
        <v>225</v>
      </c>
      <c r="M37" s="22">
        <v>48.1</v>
      </c>
      <c r="N37" s="22">
        <v>48.1</v>
      </c>
      <c r="O37" s="22"/>
      <c r="P37" s="11" t="s">
        <v>35</v>
      </c>
      <c r="Q37" s="13" t="s">
        <v>225</v>
      </c>
      <c r="R37" s="13" t="s">
        <v>225</v>
      </c>
      <c r="S37" s="24"/>
    </row>
    <row r="38" s="1" customFormat="1" customHeight="1" spans="1:19">
      <c r="A38" s="11">
        <f>SUBTOTAL(103,$D$5:D38)</f>
        <v>34</v>
      </c>
      <c r="B38" s="11" t="s">
        <v>226</v>
      </c>
      <c r="C38" s="11" t="s">
        <v>227</v>
      </c>
      <c r="D38" s="11" t="s">
        <v>73</v>
      </c>
      <c r="E38" s="12" t="s">
        <v>100</v>
      </c>
      <c r="F38" s="12" t="s">
        <v>122</v>
      </c>
      <c r="G38" s="11" t="s">
        <v>53</v>
      </c>
      <c r="H38" s="11" t="s">
        <v>30</v>
      </c>
      <c r="I38" s="11" t="s">
        <v>228</v>
      </c>
      <c r="J38" s="11" t="s">
        <v>229</v>
      </c>
      <c r="K38" s="13" t="s">
        <v>230</v>
      </c>
      <c r="L38" s="13" t="s">
        <v>231</v>
      </c>
      <c r="M38" s="22">
        <v>157.5</v>
      </c>
      <c r="N38" s="22">
        <v>157.5</v>
      </c>
      <c r="O38" s="22"/>
      <c r="P38" s="11" t="s">
        <v>35</v>
      </c>
      <c r="Q38" s="13" t="s">
        <v>231</v>
      </c>
      <c r="R38" s="13" t="s">
        <v>231</v>
      </c>
      <c r="S38" s="24"/>
    </row>
    <row r="39" s="1" customFormat="1" customHeight="1" spans="1:19">
      <c r="A39" s="11">
        <f>SUBTOTAL(103,$D$5:D39)</f>
        <v>35</v>
      </c>
      <c r="B39" s="11" t="s">
        <v>232</v>
      </c>
      <c r="C39" s="11" t="s">
        <v>233</v>
      </c>
      <c r="D39" s="11" t="s">
        <v>73</v>
      </c>
      <c r="E39" s="12" t="s">
        <v>100</v>
      </c>
      <c r="F39" s="12" t="s">
        <v>122</v>
      </c>
      <c r="G39" s="11" t="s">
        <v>61</v>
      </c>
      <c r="H39" s="11" t="s">
        <v>30</v>
      </c>
      <c r="I39" s="11" t="s">
        <v>234</v>
      </c>
      <c r="J39" s="11" t="s">
        <v>235</v>
      </c>
      <c r="K39" s="13" t="s">
        <v>236</v>
      </c>
      <c r="L39" s="13" t="s">
        <v>237</v>
      </c>
      <c r="M39" s="22">
        <v>60.4</v>
      </c>
      <c r="N39" s="22">
        <v>60.4</v>
      </c>
      <c r="O39" s="22"/>
      <c r="P39" s="11" t="s">
        <v>35</v>
      </c>
      <c r="Q39" s="13" t="s">
        <v>237</v>
      </c>
      <c r="R39" s="13" t="s">
        <v>237</v>
      </c>
      <c r="S39" s="24"/>
    </row>
    <row r="40" s="1" customFormat="1" customHeight="1" spans="1:19">
      <c r="A40" s="11">
        <f>SUBTOTAL(103,$D$5:D40)</f>
        <v>36</v>
      </c>
      <c r="B40" s="11" t="s">
        <v>238</v>
      </c>
      <c r="C40" s="11" t="s">
        <v>239</v>
      </c>
      <c r="D40" s="11" t="s">
        <v>73</v>
      </c>
      <c r="E40" s="12" t="s">
        <v>74</v>
      </c>
      <c r="F40" s="11" t="s">
        <v>75</v>
      </c>
      <c r="G40" s="11" t="s">
        <v>61</v>
      </c>
      <c r="H40" s="11" t="s">
        <v>30</v>
      </c>
      <c r="I40" s="11" t="s">
        <v>240</v>
      </c>
      <c r="J40" s="11" t="s">
        <v>241</v>
      </c>
      <c r="K40" s="13" t="s">
        <v>242</v>
      </c>
      <c r="L40" s="13" t="s">
        <v>243</v>
      </c>
      <c r="M40" s="22">
        <v>14</v>
      </c>
      <c r="N40" s="22">
        <v>14</v>
      </c>
      <c r="O40" s="22"/>
      <c r="P40" s="11" t="s">
        <v>35</v>
      </c>
      <c r="Q40" s="13" t="s">
        <v>243</v>
      </c>
      <c r="R40" s="13" t="s">
        <v>243</v>
      </c>
      <c r="S40" s="24"/>
    </row>
    <row r="41" s="1" customFormat="1" ht="85" customHeight="1" spans="1:19">
      <c r="A41" s="11">
        <f>SUBTOTAL(103,$D$5:D41)</f>
        <v>37</v>
      </c>
      <c r="B41" s="11" t="s">
        <v>244</v>
      </c>
      <c r="C41" s="31" t="s">
        <v>245</v>
      </c>
      <c r="D41" s="11" t="s">
        <v>73</v>
      </c>
      <c r="E41" s="12" t="s">
        <v>100</v>
      </c>
      <c r="F41" s="12" t="s">
        <v>122</v>
      </c>
      <c r="G41" s="11" t="s">
        <v>61</v>
      </c>
      <c r="H41" s="11" t="s">
        <v>30</v>
      </c>
      <c r="I41" s="11" t="s">
        <v>246</v>
      </c>
      <c r="J41" s="11" t="s">
        <v>247</v>
      </c>
      <c r="K41" s="13" t="s">
        <v>248</v>
      </c>
      <c r="L41" s="13" t="s">
        <v>249</v>
      </c>
      <c r="M41" s="22">
        <v>112.4</v>
      </c>
      <c r="N41" s="22">
        <v>112.4</v>
      </c>
      <c r="O41" s="22"/>
      <c r="P41" s="11" t="s">
        <v>35</v>
      </c>
      <c r="Q41" s="13" t="s">
        <v>249</v>
      </c>
      <c r="R41" s="13" t="s">
        <v>249</v>
      </c>
      <c r="S41" s="24"/>
    </row>
    <row r="42" s="1" customFormat="1" ht="84" customHeight="1" spans="1:19">
      <c r="A42" s="11">
        <f>SUBTOTAL(103,$D$5:D42)</f>
        <v>38</v>
      </c>
      <c r="B42" s="11" t="s">
        <v>250</v>
      </c>
      <c r="C42" s="11" t="s">
        <v>251</v>
      </c>
      <c r="D42" s="11" t="s">
        <v>73</v>
      </c>
      <c r="E42" s="12" t="s">
        <v>100</v>
      </c>
      <c r="F42" s="12" t="s">
        <v>122</v>
      </c>
      <c r="G42" s="11" t="s">
        <v>252</v>
      </c>
      <c r="H42" s="11" t="s">
        <v>30</v>
      </c>
      <c r="I42" s="11" t="s">
        <v>253</v>
      </c>
      <c r="J42" s="11" t="s">
        <v>254</v>
      </c>
      <c r="K42" s="13" t="s">
        <v>255</v>
      </c>
      <c r="L42" s="13" t="s">
        <v>256</v>
      </c>
      <c r="M42" s="22">
        <v>65.8</v>
      </c>
      <c r="N42" s="22">
        <v>65.8</v>
      </c>
      <c r="O42" s="22"/>
      <c r="P42" s="11" t="s">
        <v>35</v>
      </c>
      <c r="Q42" s="13" t="s">
        <v>256</v>
      </c>
      <c r="R42" s="13" t="s">
        <v>256</v>
      </c>
      <c r="S42" s="24"/>
    </row>
    <row r="43" s="1" customFormat="1" ht="95" customHeight="1" spans="1:19">
      <c r="A43" s="11">
        <f>SUBTOTAL(103,$D$5:D43)</f>
        <v>39</v>
      </c>
      <c r="B43" s="11" t="s">
        <v>257</v>
      </c>
      <c r="C43" s="11" t="s">
        <v>258</v>
      </c>
      <c r="D43" s="11" t="s">
        <v>73</v>
      </c>
      <c r="E43" s="12" t="s">
        <v>100</v>
      </c>
      <c r="F43" s="12" t="s">
        <v>122</v>
      </c>
      <c r="G43" s="11" t="s">
        <v>61</v>
      </c>
      <c r="H43" s="11" t="s">
        <v>30</v>
      </c>
      <c r="I43" s="11" t="s">
        <v>259</v>
      </c>
      <c r="J43" s="11" t="s">
        <v>260</v>
      </c>
      <c r="K43" s="13" t="s">
        <v>261</v>
      </c>
      <c r="L43" s="13" t="s">
        <v>262</v>
      </c>
      <c r="M43" s="22">
        <v>25.48</v>
      </c>
      <c r="N43" s="22">
        <v>25.48</v>
      </c>
      <c r="O43" s="22"/>
      <c r="P43" s="11" t="s">
        <v>35</v>
      </c>
      <c r="Q43" s="13" t="s">
        <v>262</v>
      </c>
      <c r="R43" s="13" t="s">
        <v>262</v>
      </c>
      <c r="S43" s="24"/>
    </row>
    <row r="44" s="1" customFormat="1" ht="75" customHeight="1" spans="1:19">
      <c r="A44" s="11">
        <f>SUBTOTAL(103,$D$5:D44)</f>
        <v>40</v>
      </c>
      <c r="B44" s="11" t="s">
        <v>263</v>
      </c>
      <c r="C44" s="11" t="s">
        <v>264</v>
      </c>
      <c r="D44" s="11" t="s">
        <v>73</v>
      </c>
      <c r="E44" s="12" t="s">
        <v>100</v>
      </c>
      <c r="F44" s="12" t="s">
        <v>122</v>
      </c>
      <c r="G44" s="11" t="s">
        <v>61</v>
      </c>
      <c r="H44" s="11" t="s">
        <v>30</v>
      </c>
      <c r="I44" s="11" t="s">
        <v>192</v>
      </c>
      <c r="J44" s="11" t="s">
        <v>265</v>
      </c>
      <c r="K44" s="13" t="s">
        <v>266</v>
      </c>
      <c r="L44" s="13" t="s">
        <v>267</v>
      </c>
      <c r="M44" s="22">
        <v>67</v>
      </c>
      <c r="N44" s="22">
        <v>67</v>
      </c>
      <c r="O44" s="22"/>
      <c r="P44" s="11" t="s">
        <v>35</v>
      </c>
      <c r="Q44" s="13" t="s">
        <v>267</v>
      </c>
      <c r="R44" s="13" t="s">
        <v>267</v>
      </c>
      <c r="S44" s="24"/>
    </row>
    <row r="45" s="1" customFormat="1" customHeight="1" spans="1:19">
      <c r="A45" s="11">
        <f>SUBTOTAL(103,$D$5:D45)</f>
        <v>41</v>
      </c>
      <c r="B45" s="11" t="s">
        <v>268</v>
      </c>
      <c r="C45" s="31" t="s">
        <v>269</v>
      </c>
      <c r="D45" s="11" t="s">
        <v>73</v>
      </c>
      <c r="E45" s="12" t="s">
        <v>100</v>
      </c>
      <c r="F45" s="12" t="s">
        <v>101</v>
      </c>
      <c r="G45" s="11" t="s">
        <v>61</v>
      </c>
      <c r="H45" s="11" t="s">
        <v>30</v>
      </c>
      <c r="I45" s="11" t="s">
        <v>270</v>
      </c>
      <c r="J45" s="11" t="s">
        <v>271</v>
      </c>
      <c r="K45" s="13" t="s">
        <v>272</v>
      </c>
      <c r="L45" s="13" t="s">
        <v>273</v>
      </c>
      <c r="M45" s="22">
        <v>31.86</v>
      </c>
      <c r="N45" s="22">
        <v>31.86</v>
      </c>
      <c r="O45" s="22"/>
      <c r="P45" s="11" t="s">
        <v>35</v>
      </c>
      <c r="Q45" s="13" t="s">
        <v>273</v>
      </c>
      <c r="R45" s="13" t="s">
        <v>273</v>
      </c>
      <c r="S45" s="24"/>
    </row>
    <row r="46" s="1" customFormat="1" ht="80" customHeight="1" spans="1:19">
      <c r="A46" s="11">
        <f>SUBTOTAL(103,$D$5:D46)</f>
        <v>42</v>
      </c>
      <c r="B46" s="11" t="s">
        <v>274</v>
      </c>
      <c r="C46" s="11" t="s">
        <v>275</v>
      </c>
      <c r="D46" s="11" t="s">
        <v>73</v>
      </c>
      <c r="E46" s="11" t="s">
        <v>74</v>
      </c>
      <c r="F46" s="11" t="s">
        <v>75</v>
      </c>
      <c r="G46" s="11" t="s">
        <v>89</v>
      </c>
      <c r="H46" s="11" t="s">
        <v>30</v>
      </c>
      <c r="I46" s="11" t="s">
        <v>276</v>
      </c>
      <c r="J46" s="11" t="s">
        <v>277</v>
      </c>
      <c r="K46" s="13" t="s">
        <v>278</v>
      </c>
      <c r="L46" s="13" t="s">
        <v>279</v>
      </c>
      <c r="M46" s="22">
        <v>113.5</v>
      </c>
      <c r="N46" s="22">
        <v>108.9</v>
      </c>
      <c r="O46" s="22">
        <f>M46-N46</f>
        <v>4.59999999999999</v>
      </c>
      <c r="P46" s="11" t="s">
        <v>35</v>
      </c>
      <c r="Q46" s="13" t="s">
        <v>279</v>
      </c>
      <c r="R46" s="13" t="s">
        <v>279</v>
      </c>
      <c r="S46" s="24"/>
    </row>
    <row r="47" s="1" customFormat="1" ht="51" customHeight="1" spans="1:19">
      <c r="A47" s="11">
        <f>SUBTOTAL(103,$D$5:D47)</f>
        <v>43</v>
      </c>
      <c r="B47" s="11" t="s">
        <v>280</v>
      </c>
      <c r="C47" s="11" t="s">
        <v>281</v>
      </c>
      <c r="D47" s="11" t="s">
        <v>73</v>
      </c>
      <c r="E47" s="12" t="s">
        <v>100</v>
      </c>
      <c r="F47" s="12" t="s">
        <v>122</v>
      </c>
      <c r="G47" s="11" t="s">
        <v>61</v>
      </c>
      <c r="H47" s="11" t="s">
        <v>30</v>
      </c>
      <c r="I47" s="11" t="s">
        <v>282</v>
      </c>
      <c r="J47" s="11" t="s">
        <v>283</v>
      </c>
      <c r="K47" s="13" t="s">
        <v>284</v>
      </c>
      <c r="L47" s="13" t="s">
        <v>285</v>
      </c>
      <c r="M47" s="22">
        <v>24</v>
      </c>
      <c r="N47" s="22">
        <v>24</v>
      </c>
      <c r="O47" s="22"/>
      <c r="P47" s="11" t="s">
        <v>35</v>
      </c>
      <c r="Q47" s="13" t="s">
        <v>285</v>
      </c>
      <c r="R47" s="13" t="s">
        <v>285</v>
      </c>
      <c r="S47" s="24"/>
    </row>
    <row r="48" s="1" customFormat="1" customHeight="1" spans="1:19">
      <c r="A48" s="11">
        <f>SUBTOTAL(103,$D$5:D48)</f>
        <v>44</v>
      </c>
      <c r="B48" s="11" t="s">
        <v>286</v>
      </c>
      <c r="C48" s="31" t="s">
        <v>287</v>
      </c>
      <c r="D48" s="11" t="s">
        <v>288</v>
      </c>
      <c r="E48" s="11" t="s">
        <v>289</v>
      </c>
      <c r="F48" s="11" t="s">
        <v>290</v>
      </c>
      <c r="G48" s="11" t="s">
        <v>61</v>
      </c>
      <c r="H48" s="11" t="s">
        <v>30</v>
      </c>
      <c r="I48" s="11" t="s">
        <v>61</v>
      </c>
      <c r="J48" s="11" t="s">
        <v>48</v>
      </c>
      <c r="K48" s="13" t="s">
        <v>291</v>
      </c>
      <c r="L48" s="13" t="s">
        <v>292</v>
      </c>
      <c r="M48" s="22">
        <v>1050</v>
      </c>
      <c r="N48" s="22">
        <v>1050</v>
      </c>
      <c r="O48" s="22"/>
      <c r="P48" s="11" t="s">
        <v>51</v>
      </c>
      <c r="Q48" s="13" t="s">
        <v>292</v>
      </c>
      <c r="R48" s="13" t="s">
        <v>292</v>
      </c>
      <c r="S48" s="24"/>
    </row>
    <row r="49" s="1" customFormat="1" ht="56" customHeight="1" spans="1:19">
      <c r="A49" s="11">
        <f>SUBTOTAL(103,$D$5:D49)</f>
        <v>45</v>
      </c>
      <c r="B49" s="11" t="s">
        <v>293</v>
      </c>
      <c r="C49" s="11" t="s">
        <v>294</v>
      </c>
      <c r="D49" s="11" t="s">
        <v>73</v>
      </c>
      <c r="E49" s="11" t="s">
        <v>74</v>
      </c>
      <c r="F49" s="11" t="s">
        <v>295</v>
      </c>
      <c r="G49" s="11" t="s">
        <v>61</v>
      </c>
      <c r="H49" s="11" t="s">
        <v>30</v>
      </c>
      <c r="I49" s="11" t="s">
        <v>296</v>
      </c>
      <c r="J49" s="11" t="s">
        <v>297</v>
      </c>
      <c r="K49" s="13" t="s">
        <v>298</v>
      </c>
      <c r="L49" s="13" t="s">
        <v>299</v>
      </c>
      <c r="M49" s="22">
        <v>175</v>
      </c>
      <c r="N49" s="22">
        <v>175</v>
      </c>
      <c r="O49" s="22"/>
      <c r="P49" s="11" t="s">
        <v>35</v>
      </c>
      <c r="Q49" s="13" t="s">
        <v>299</v>
      </c>
      <c r="R49" s="13" t="s">
        <v>299</v>
      </c>
      <c r="S49" s="24"/>
    </row>
    <row r="50" s="1" customFormat="1" ht="70" customHeight="1" spans="1:19">
      <c r="A50" s="11">
        <f>SUBTOTAL(103,$D$5:D50)</f>
        <v>46</v>
      </c>
      <c r="B50" s="11" t="s">
        <v>300</v>
      </c>
      <c r="C50" s="11" t="s">
        <v>301</v>
      </c>
      <c r="D50" s="11" t="s">
        <v>73</v>
      </c>
      <c r="E50" s="12" t="s">
        <v>100</v>
      </c>
      <c r="F50" s="12" t="s">
        <v>122</v>
      </c>
      <c r="G50" s="11" t="s">
        <v>302</v>
      </c>
      <c r="H50" s="11" t="s">
        <v>30</v>
      </c>
      <c r="I50" s="11" t="s">
        <v>303</v>
      </c>
      <c r="J50" s="11" t="s">
        <v>304</v>
      </c>
      <c r="K50" s="13" t="s">
        <v>305</v>
      </c>
      <c r="L50" s="13" t="s">
        <v>306</v>
      </c>
      <c r="M50" s="22">
        <v>51.6</v>
      </c>
      <c r="N50" s="22">
        <v>51.6</v>
      </c>
      <c r="O50" s="22"/>
      <c r="P50" s="11" t="s">
        <v>35</v>
      </c>
      <c r="Q50" s="13" t="s">
        <v>306</v>
      </c>
      <c r="R50" s="13" t="s">
        <v>306</v>
      </c>
      <c r="S50" s="24"/>
    </row>
    <row r="51" s="1" customFormat="1" customHeight="1" spans="1:19">
      <c r="A51" s="11">
        <f>SUBTOTAL(103,$D$5:D51)</f>
        <v>47</v>
      </c>
      <c r="B51" s="11" t="s">
        <v>307</v>
      </c>
      <c r="C51" s="11" t="s">
        <v>308</v>
      </c>
      <c r="D51" s="11" t="s">
        <v>73</v>
      </c>
      <c r="E51" s="11" t="s">
        <v>74</v>
      </c>
      <c r="F51" s="11" t="s">
        <v>75</v>
      </c>
      <c r="G51" s="11" t="s">
        <v>61</v>
      </c>
      <c r="H51" s="11" t="s">
        <v>30</v>
      </c>
      <c r="I51" s="11" t="s">
        <v>309</v>
      </c>
      <c r="J51" s="11" t="s">
        <v>310</v>
      </c>
      <c r="K51" s="13" t="s">
        <v>311</v>
      </c>
      <c r="L51" s="13" t="s">
        <v>312</v>
      </c>
      <c r="M51" s="22">
        <v>67.6</v>
      </c>
      <c r="N51" s="22">
        <v>51.1</v>
      </c>
      <c r="O51" s="22">
        <f>M51-N51</f>
        <v>16.5</v>
      </c>
      <c r="P51" s="11" t="s">
        <v>35</v>
      </c>
      <c r="Q51" s="13" t="s">
        <v>312</v>
      </c>
      <c r="R51" s="13" t="s">
        <v>312</v>
      </c>
      <c r="S51" s="24"/>
    </row>
    <row r="52" s="1" customFormat="1" customHeight="1" spans="1:19">
      <c r="A52" s="11">
        <f>SUBTOTAL(103,$D$5:D52)</f>
        <v>48</v>
      </c>
      <c r="B52" s="11" t="s">
        <v>313</v>
      </c>
      <c r="C52" s="11" t="s">
        <v>314</v>
      </c>
      <c r="D52" s="11" t="s">
        <v>73</v>
      </c>
      <c r="E52" s="11" t="s">
        <v>74</v>
      </c>
      <c r="F52" s="11" t="s">
        <v>75</v>
      </c>
      <c r="G52" s="11" t="s">
        <v>61</v>
      </c>
      <c r="H52" s="11" t="s">
        <v>30</v>
      </c>
      <c r="I52" s="11" t="s">
        <v>76</v>
      </c>
      <c r="J52" s="11" t="s">
        <v>315</v>
      </c>
      <c r="K52" s="13" t="s">
        <v>316</v>
      </c>
      <c r="L52" s="13" t="s">
        <v>317</v>
      </c>
      <c r="M52" s="22">
        <v>69.25</v>
      </c>
      <c r="N52" s="22">
        <v>69.25</v>
      </c>
      <c r="O52" s="22"/>
      <c r="P52" s="11" t="s">
        <v>35</v>
      </c>
      <c r="Q52" s="13" t="s">
        <v>317</v>
      </c>
      <c r="R52" s="13" t="s">
        <v>317</v>
      </c>
      <c r="S52" s="24"/>
    </row>
    <row r="53" s="1" customFormat="1" customHeight="1" spans="1:19">
      <c r="A53" s="11">
        <f>SUBTOTAL(103,$D$5:D53)</f>
        <v>49</v>
      </c>
      <c r="B53" s="11" t="s">
        <v>318</v>
      </c>
      <c r="C53" s="11" t="s">
        <v>319</v>
      </c>
      <c r="D53" s="11" t="s">
        <v>73</v>
      </c>
      <c r="E53" s="11" t="s">
        <v>74</v>
      </c>
      <c r="F53" s="11" t="s">
        <v>75</v>
      </c>
      <c r="G53" s="11" t="s">
        <v>61</v>
      </c>
      <c r="H53" s="11" t="s">
        <v>30</v>
      </c>
      <c r="I53" s="11" t="s">
        <v>320</v>
      </c>
      <c r="J53" s="11" t="s">
        <v>321</v>
      </c>
      <c r="K53" s="13" t="s">
        <v>322</v>
      </c>
      <c r="L53" s="13" t="s">
        <v>323</v>
      </c>
      <c r="M53" s="22">
        <v>23.2</v>
      </c>
      <c r="N53" s="22">
        <v>23.2</v>
      </c>
      <c r="O53" s="22"/>
      <c r="P53" s="11" t="s">
        <v>35</v>
      </c>
      <c r="Q53" s="13" t="s">
        <v>323</v>
      </c>
      <c r="R53" s="13" t="s">
        <v>323</v>
      </c>
      <c r="S53" s="24"/>
    </row>
    <row r="54" s="1" customFormat="1" ht="121" customHeight="1" spans="1:19">
      <c r="A54" s="11">
        <f>SUBTOTAL(103,$D$5:D54)</f>
        <v>50</v>
      </c>
      <c r="B54" s="11" t="s">
        <v>324</v>
      </c>
      <c r="C54" s="11" t="s">
        <v>325</v>
      </c>
      <c r="D54" s="11" t="s">
        <v>73</v>
      </c>
      <c r="E54" s="11" t="s">
        <v>74</v>
      </c>
      <c r="F54" s="11" t="s">
        <v>75</v>
      </c>
      <c r="G54" s="11" t="s">
        <v>89</v>
      </c>
      <c r="H54" s="11" t="s">
        <v>30</v>
      </c>
      <c r="I54" s="11" t="s">
        <v>326</v>
      </c>
      <c r="J54" s="11" t="s">
        <v>327</v>
      </c>
      <c r="K54" s="13" t="s">
        <v>328</v>
      </c>
      <c r="L54" s="13" t="s">
        <v>329</v>
      </c>
      <c r="M54" s="22">
        <v>126.4</v>
      </c>
      <c r="N54" s="22">
        <v>85.2</v>
      </c>
      <c r="O54" s="22">
        <f>M54-N54</f>
        <v>41.2</v>
      </c>
      <c r="P54" s="11" t="s">
        <v>35</v>
      </c>
      <c r="Q54" s="13" t="s">
        <v>329</v>
      </c>
      <c r="R54" s="13" t="s">
        <v>329</v>
      </c>
      <c r="S54" s="24"/>
    </row>
    <row r="55" s="1" customFormat="1" ht="77" customHeight="1" spans="1:19">
      <c r="A55" s="11">
        <f>SUBTOTAL(103,$D$5:D55)</f>
        <v>51</v>
      </c>
      <c r="B55" s="11" t="s">
        <v>330</v>
      </c>
      <c r="C55" s="11" t="s">
        <v>331</v>
      </c>
      <c r="D55" s="11" t="s">
        <v>73</v>
      </c>
      <c r="E55" s="11" t="s">
        <v>74</v>
      </c>
      <c r="F55" s="11" t="s">
        <v>75</v>
      </c>
      <c r="G55" s="11" t="s">
        <v>61</v>
      </c>
      <c r="H55" s="11" t="s">
        <v>30</v>
      </c>
      <c r="I55" s="11" t="s">
        <v>332</v>
      </c>
      <c r="J55" s="11" t="s">
        <v>333</v>
      </c>
      <c r="K55" s="13" t="s">
        <v>334</v>
      </c>
      <c r="L55" s="13" t="s">
        <v>335</v>
      </c>
      <c r="M55" s="22">
        <v>52</v>
      </c>
      <c r="N55" s="22">
        <v>52</v>
      </c>
      <c r="O55" s="22"/>
      <c r="P55" s="11" t="s">
        <v>35</v>
      </c>
      <c r="Q55" s="13" t="s">
        <v>335</v>
      </c>
      <c r="R55" s="13" t="s">
        <v>335</v>
      </c>
      <c r="S55" s="24"/>
    </row>
    <row r="56" s="1" customFormat="1" ht="72" customHeight="1" spans="1:19">
      <c r="A56" s="11">
        <f>SUBTOTAL(103,$D$5:D56)</f>
        <v>52</v>
      </c>
      <c r="B56" s="11" t="s">
        <v>336</v>
      </c>
      <c r="C56" s="11" t="s">
        <v>337</v>
      </c>
      <c r="D56" s="11" t="s">
        <v>73</v>
      </c>
      <c r="E56" s="11" t="s">
        <v>74</v>
      </c>
      <c r="F56" s="11" t="s">
        <v>75</v>
      </c>
      <c r="G56" s="11" t="s">
        <v>338</v>
      </c>
      <c r="H56" s="11" t="s">
        <v>30</v>
      </c>
      <c r="I56" s="11" t="s">
        <v>339</v>
      </c>
      <c r="J56" s="11" t="s">
        <v>340</v>
      </c>
      <c r="K56" s="13" t="s">
        <v>341</v>
      </c>
      <c r="L56" s="13" t="s">
        <v>342</v>
      </c>
      <c r="M56" s="22">
        <v>32.3</v>
      </c>
      <c r="N56" s="22">
        <v>32.3</v>
      </c>
      <c r="O56" s="22"/>
      <c r="P56" s="11" t="s">
        <v>35</v>
      </c>
      <c r="Q56" s="13" t="s">
        <v>342</v>
      </c>
      <c r="R56" s="13" t="s">
        <v>342</v>
      </c>
      <c r="S56" s="24"/>
    </row>
    <row r="57" s="1" customFormat="1" ht="75" customHeight="1" spans="1:19">
      <c r="A57" s="11">
        <f>SUBTOTAL(103,$D$5:D57)</f>
        <v>53</v>
      </c>
      <c r="B57" s="11" t="s">
        <v>343</v>
      </c>
      <c r="C57" s="11" t="s">
        <v>344</v>
      </c>
      <c r="D57" s="11" t="s">
        <v>73</v>
      </c>
      <c r="E57" s="11" t="s">
        <v>74</v>
      </c>
      <c r="F57" s="11" t="s">
        <v>75</v>
      </c>
      <c r="G57" s="11" t="s">
        <v>338</v>
      </c>
      <c r="H57" s="11" t="s">
        <v>30</v>
      </c>
      <c r="I57" s="11" t="s">
        <v>345</v>
      </c>
      <c r="J57" s="11" t="s">
        <v>346</v>
      </c>
      <c r="K57" s="13" t="s">
        <v>347</v>
      </c>
      <c r="L57" s="13" t="s">
        <v>348</v>
      </c>
      <c r="M57" s="22">
        <v>126.4</v>
      </c>
      <c r="N57" s="22">
        <v>93.4</v>
      </c>
      <c r="O57" s="22">
        <f>M57-N57</f>
        <v>33</v>
      </c>
      <c r="P57" s="11" t="s">
        <v>35</v>
      </c>
      <c r="Q57" s="13" t="s">
        <v>348</v>
      </c>
      <c r="R57" s="13" t="s">
        <v>348</v>
      </c>
      <c r="S57" s="24"/>
    </row>
    <row r="58" s="1" customFormat="1" customHeight="1" spans="1:19">
      <c r="A58" s="11">
        <f>SUBTOTAL(103,$D$5:D58)</f>
        <v>54</v>
      </c>
      <c r="B58" s="11" t="s">
        <v>349</v>
      </c>
      <c r="C58" s="11" t="s">
        <v>350</v>
      </c>
      <c r="D58" s="11" t="s">
        <v>73</v>
      </c>
      <c r="E58" s="11" t="s">
        <v>100</v>
      </c>
      <c r="F58" s="11" t="s">
        <v>101</v>
      </c>
      <c r="G58" s="11" t="s">
        <v>61</v>
      </c>
      <c r="H58" s="11" t="s">
        <v>30</v>
      </c>
      <c r="I58" s="11" t="s">
        <v>351</v>
      </c>
      <c r="J58" s="11" t="s">
        <v>352</v>
      </c>
      <c r="K58" s="13" t="s">
        <v>353</v>
      </c>
      <c r="L58" s="13" t="s">
        <v>354</v>
      </c>
      <c r="M58" s="22">
        <v>16</v>
      </c>
      <c r="N58" s="22">
        <v>16</v>
      </c>
      <c r="O58" s="22"/>
      <c r="P58" s="11" t="s">
        <v>35</v>
      </c>
      <c r="Q58" s="13" t="s">
        <v>354</v>
      </c>
      <c r="R58" s="13" t="s">
        <v>354</v>
      </c>
      <c r="S58" s="24"/>
    </row>
    <row r="59" s="1" customFormat="1" ht="69" customHeight="1" spans="1:19">
      <c r="A59" s="11">
        <f>SUBTOTAL(103,$D$5:D59)</f>
        <v>55</v>
      </c>
      <c r="B59" s="11" t="s">
        <v>355</v>
      </c>
      <c r="C59" s="11" t="s">
        <v>356</v>
      </c>
      <c r="D59" s="11" t="s">
        <v>73</v>
      </c>
      <c r="E59" s="11" t="s">
        <v>74</v>
      </c>
      <c r="F59" s="11" t="s">
        <v>75</v>
      </c>
      <c r="G59" s="11" t="s">
        <v>61</v>
      </c>
      <c r="H59" s="11" t="s">
        <v>30</v>
      </c>
      <c r="I59" s="11" t="s">
        <v>357</v>
      </c>
      <c r="J59" s="11" t="s">
        <v>358</v>
      </c>
      <c r="K59" s="13" t="s">
        <v>359</v>
      </c>
      <c r="L59" s="13" t="s">
        <v>360</v>
      </c>
      <c r="M59" s="22">
        <v>40.2</v>
      </c>
      <c r="N59" s="22">
        <v>40.2</v>
      </c>
      <c r="O59" s="22"/>
      <c r="P59" s="11" t="s">
        <v>35</v>
      </c>
      <c r="Q59" s="13" t="s">
        <v>360</v>
      </c>
      <c r="R59" s="13" t="s">
        <v>360</v>
      </c>
      <c r="S59" s="24"/>
    </row>
    <row r="60" s="1" customFormat="1" customHeight="1" spans="1:19">
      <c r="A60" s="11">
        <f>SUBTOTAL(103,$D$5:D60)</f>
        <v>56</v>
      </c>
      <c r="B60" s="11" t="s">
        <v>361</v>
      </c>
      <c r="C60" s="11" t="s">
        <v>362</v>
      </c>
      <c r="D60" s="11" t="s">
        <v>73</v>
      </c>
      <c r="E60" s="11" t="s">
        <v>74</v>
      </c>
      <c r="F60" s="11" t="s">
        <v>147</v>
      </c>
      <c r="G60" s="11" t="s">
        <v>61</v>
      </c>
      <c r="H60" s="11" t="s">
        <v>30</v>
      </c>
      <c r="I60" s="11" t="s">
        <v>363</v>
      </c>
      <c r="J60" s="11" t="s">
        <v>364</v>
      </c>
      <c r="K60" s="13" t="s">
        <v>365</v>
      </c>
      <c r="L60" s="13" t="s">
        <v>366</v>
      </c>
      <c r="M60" s="22">
        <v>32</v>
      </c>
      <c r="N60" s="22">
        <v>32</v>
      </c>
      <c r="O60" s="22"/>
      <c r="P60" s="11" t="s">
        <v>35</v>
      </c>
      <c r="Q60" s="13" t="s">
        <v>366</v>
      </c>
      <c r="R60" s="13" t="s">
        <v>366</v>
      </c>
      <c r="S60" s="24"/>
    </row>
    <row r="61" s="1" customFormat="1" ht="93" customHeight="1" spans="1:19">
      <c r="A61" s="11">
        <f>SUBTOTAL(103,$D$5:D61)</f>
        <v>57</v>
      </c>
      <c r="B61" s="11" t="s">
        <v>367</v>
      </c>
      <c r="C61" s="11" t="s">
        <v>368</v>
      </c>
      <c r="D61" s="11" t="s">
        <v>73</v>
      </c>
      <c r="E61" s="12" t="s">
        <v>100</v>
      </c>
      <c r="F61" s="12" t="s">
        <v>122</v>
      </c>
      <c r="G61" s="11" t="s">
        <v>61</v>
      </c>
      <c r="H61" s="11" t="s">
        <v>30</v>
      </c>
      <c r="I61" s="11" t="s">
        <v>369</v>
      </c>
      <c r="J61" s="11" t="s">
        <v>370</v>
      </c>
      <c r="K61" s="13" t="s">
        <v>371</v>
      </c>
      <c r="L61" s="13" t="s">
        <v>372</v>
      </c>
      <c r="M61" s="22">
        <v>136.3</v>
      </c>
      <c r="N61" s="22">
        <v>136.3</v>
      </c>
      <c r="O61" s="22"/>
      <c r="P61" s="11" t="s">
        <v>35</v>
      </c>
      <c r="Q61" s="13" t="s">
        <v>372</v>
      </c>
      <c r="R61" s="13" t="s">
        <v>372</v>
      </c>
      <c r="S61" s="24"/>
    </row>
    <row r="62" s="1" customFormat="1" ht="116" customHeight="1" spans="1:19">
      <c r="A62" s="11">
        <f>SUBTOTAL(103,$D$5:D62)</f>
        <v>58</v>
      </c>
      <c r="B62" s="11" t="s">
        <v>373</v>
      </c>
      <c r="C62" s="11" t="s">
        <v>374</v>
      </c>
      <c r="D62" s="11" t="s">
        <v>73</v>
      </c>
      <c r="E62" s="11" t="s">
        <v>100</v>
      </c>
      <c r="F62" s="11" t="s">
        <v>122</v>
      </c>
      <c r="G62" s="11" t="s">
        <v>61</v>
      </c>
      <c r="H62" s="11" t="s">
        <v>30</v>
      </c>
      <c r="I62" s="11" t="s">
        <v>375</v>
      </c>
      <c r="J62" s="11" t="s">
        <v>376</v>
      </c>
      <c r="K62" s="13" t="s">
        <v>377</v>
      </c>
      <c r="L62" s="13" t="s">
        <v>378</v>
      </c>
      <c r="M62" s="22">
        <v>57.5</v>
      </c>
      <c r="N62" s="22">
        <v>57.5</v>
      </c>
      <c r="O62" s="22"/>
      <c r="P62" s="11" t="s">
        <v>35</v>
      </c>
      <c r="Q62" s="13" t="s">
        <v>378</v>
      </c>
      <c r="R62" s="13" t="s">
        <v>378</v>
      </c>
      <c r="S62" s="24"/>
    </row>
    <row r="63" s="1" customFormat="1" ht="70" customHeight="1" spans="1:19">
      <c r="A63" s="11">
        <f>SUBTOTAL(103,$D$5:D63)</f>
        <v>59</v>
      </c>
      <c r="B63" s="11" t="s">
        <v>379</v>
      </c>
      <c r="C63" s="11" t="s">
        <v>380</v>
      </c>
      <c r="D63" s="11" t="s">
        <v>73</v>
      </c>
      <c r="E63" s="11" t="s">
        <v>74</v>
      </c>
      <c r="F63" s="11" t="s">
        <v>75</v>
      </c>
      <c r="G63" s="11" t="s">
        <v>61</v>
      </c>
      <c r="H63" s="11" t="s">
        <v>30</v>
      </c>
      <c r="I63" s="11" t="s">
        <v>381</v>
      </c>
      <c r="J63" s="11" t="s">
        <v>382</v>
      </c>
      <c r="K63" s="13" t="s">
        <v>383</v>
      </c>
      <c r="L63" s="13" t="s">
        <v>384</v>
      </c>
      <c r="M63" s="22">
        <v>18</v>
      </c>
      <c r="N63" s="22">
        <v>18</v>
      </c>
      <c r="O63" s="22"/>
      <c r="P63" s="11" t="s">
        <v>35</v>
      </c>
      <c r="Q63" s="13" t="s">
        <v>384</v>
      </c>
      <c r="R63" s="13" t="s">
        <v>384</v>
      </c>
      <c r="S63" s="24"/>
    </row>
    <row r="64" s="1" customFormat="1" ht="75" customHeight="1" spans="1:19">
      <c r="A64" s="11">
        <f>SUBTOTAL(103,$D$5:D64)</f>
        <v>60</v>
      </c>
      <c r="B64" s="11" t="s">
        <v>385</v>
      </c>
      <c r="C64" s="11" t="s">
        <v>386</v>
      </c>
      <c r="D64" s="11" t="s">
        <v>73</v>
      </c>
      <c r="E64" s="11" t="s">
        <v>74</v>
      </c>
      <c r="F64" s="11" t="s">
        <v>75</v>
      </c>
      <c r="G64" s="11" t="s">
        <v>387</v>
      </c>
      <c r="H64" s="11" t="s">
        <v>30</v>
      </c>
      <c r="I64" s="11" t="s">
        <v>388</v>
      </c>
      <c r="J64" s="11" t="s">
        <v>389</v>
      </c>
      <c r="K64" s="13" t="s">
        <v>390</v>
      </c>
      <c r="L64" s="13" t="s">
        <v>391</v>
      </c>
      <c r="M64" s="22">
        <v>38</v>
      </c>
      <c r="N64" s="22">
        <v>38</v>
      </c>
      <c r="O64" s="22"/>
      <c r="P64" s="11" t="s">
        <v>35</v>
      </c>
      <c r="Q64" s="13" t="s">
        <v>391</v>
      </c>
      <c r="R64" s="13" t="s">
        <v>391</v>
      </c>
      <c r="S64" s="24"/>
    </row>
    <row r="65" s="1" customFormat="1" ht="68" customHeight="1" spans="1:19">
      <c r="A65" s="11">
        <f>SUBTOTAL(103,$D$5:D65)</f>
        <v>61</v>
      </c>
      <c r="B65" s="11" t="s">
        <v>392</v>
      </c>
      <c r="C65" s="11" t="s">
        <v>393</v>
      </c>
      <c r="D65" s="11" t="s">
        <v>73</v>
      </c>
      <c r="E65" s="11" t="s">
        <v>74</v>
      </c>
      <c r="F65" s="11" t="s">
        <v>75</v>
      </c>
      <c r="G65" s="11" t="s">
        <v>61</v>
      </c>
      <c r="H65" s="11" t="s">
        <v>30</v>
      </c>
      <c r="I65" s="11" t="s">
        <v>394</v>
      </c>
      <c r="J65" s="11" t="s">
        <v>395</v>
      </c>
      <c r="K65" s="13" t="s">
        <v>396</v>
      </c>
      <c r="L65" s="13" t="s">
        <v>397</v>
      </c>
      <c r="M65" s="22">
        <v>433.2</v>
      </c>
      <c r="N65" s="22">
        <v>268.2</v>
      </c>
      <c r="O65" s="22">
        <f>M65-N65</f>
        <v>165</v>
      </c>
      <c r="P65" s="11" t="s">
        <v>35</v>
      </c>
      <c r="Q65" s="13" t="s">
        <v>397</v>
      </c>
      <c r="R65" s="13" t="s">
        <v>397</v>
      </c>
      <c r="S65" s="24"/>
    </row>
    <row r="66" s="1" customFormat="1" ht="106" customHeight="1" spans="1:19">
      <c r="A66" s="11">
        <f>SUBTOTAL(103,$D$5:D66)</f>
        <v>62</v>
      </c>
      <c r="B66" s="11" t="s">
        <v>398</v>
      </c>
      <c r="C66" s="11" t="s">
        <v>399</v>
      </c>
      <c r="D66" s="11" t="s">
        <v>73</v>
      </c>
      <c r="E66" s="11" t="s">
        <v>74</v>
      </c>
      <c r="F66" s="11" t="s">
        <v>75</v>
      </c>
      <c r="G66" s="11" t="s">
        <v>400</v>
      </c>
      <c r="H66" s="11" t="s">
        <v>30</v>
      </c>
      <c r="I66" s="11" t="s">
        <v>401</v>
      </c>
      <c r="J66" s="11" t="s">
        <v>402</v>
      </c>
      <c r="K66" s="13" t="s">
        <v>403</v>
      </c>
      <c r="L66" s="13" t="s">
        <v>404</v>
      </c>
      <c r="M66" s="22">
        <v>442.7</v>
      </c>
      <c r="N66" s="22">
        <v>277.7</v>
      </c>
      <c r="O66" s="22">
        <f>M66-N66</f>
        <v>165</v>
      </c>
      <c r="P66" s="11" t="s">
        <v>35</v>
      </c>
      <c r="Q66" s="13" t="s">
        <v>404</v>
      </c>
      <c r="R66" s="13" t="s">
        <v>404</v>
      </c>
      <c r="S66" s="24"/>
    </row>
    <row r="67" s="1" customFormat="1" ht="86" customHeight="1" spans="1:19">
      <c r="A67" s="11">
        <f>SUBTOTAL(103,$D$5:D67)</f>
        <v>63</v>
      </c>
      <c r="B67" s="11" t="s">
        <v>405</v>
      </c>
      <c r="C67" s="11" t="s">
        <v>406</v>
      </c>
      <c r="D67" s="11" t="s">
        <v>73</v>
      </c>
      <c r="E67" s="12" t="s">
        <v>100</v>
      </c>
      <c r="F67" s="12" t="s">
        <v>122</v>
      </c>
      <c r="G67" s="11" t="s">
        <v>61</v>
      </c>
      <c r="H67" s="11" t="s">
        <v>30</v>
      </c>
      <c r="I67" s="11" t="s">
        <v>407</v>
      </c>
      <c r="J67" s="11" t="s">
        <v>408</v>
      </c>
      <c r="K67" s="13" t="s">
        <v>409</v>
      </c>
      <c r="L67" s="13" t="s">
        <v>410</v>
      </c>
      <c r="M67" s="22">
        <v>31.7</v>
      </c>
      <c r="N67" s="22">
        <v>31.7</v>
      </c>
      <c r="O67" s="22"/>
      <c r="P67" s="11" t="s">
        <v>35</v>
      </c>
      <c r="Q67" s="13" t="s">
        <v>410</v>
      </c>
      <c r="R67" s="13" t="s">
        <v>410</v>
      </c>
      <c r="S67" s="24"/>
    </row>
    <row r="68" s="1" customFormat="1" ht="79" customHeight="1" spans="1:19">
      <c r="A68" s="11">
        <f>SUBTOTAL(103,$D$5:D68)</f>
        <v>64</v>
      </c>
      <c r="B68" s="11" t="s">
        <v>411</v>
      </c>
      <c r="C68" s="11" t="s">
        <v>412</v>
      </c>
      <c r="D68" s="11" t="s">
        <v>73</v>
      </c>
      <c r="E68" s="11" t="s">
        <v>74</v>
      </c>
      <c r="F68" s="11" t="s">
        <v>75</v>
      </c>
      <c r="G68" s="11" t="s">
        <v>61</v>
      </c>
      <c r="H68" s="11" t="s">
        <v>30</v>
      </c>
      <c r="I68" s="11" t="s">
        <v>413</v>
      </c>
      <c r="J68" s="11" t="s">
        <v>414</v>
      </c>
      <c r="K68" s="13" t="s">
        <v>415</v>
      </c>
      <c r="L68" s="13" t="s">
        <v>416</v>
      </c>
      <c r="M68" s="22">
        <v>78</v>
      </c>
      <c r="N68" s="22">
        <v>78</v>
      </c>
      <c r="O68" s="22"/>
      <c r="P68" s="11" t="s">
        <v>35</v>
      </c>
      <c r="Q68" s="13" t="s">
        <v>416</v>
      </c>
      <c r="R68" s="13" t="s">
        <v>416</v>
      </c>
      <c r="S68" s="24"/>
    </row>
    <row r="69" s="1" customFormat="1" ht="87" customHeight="1" spans="1:19">
      <c r="A69" s="11">
        <f>SUBTOTAL(103,$D$5:D69)</f>
        <v>65</v>
      </c>
      <c r="B69" s="11" t="s">
        <v>417</v>
      </c>
      <c r="C69" s="11" t="s">
        <v>418</v>
      </c>
      <c r="D69" s="11" t="s">
        <v>73</v>
      </c>
      <c r="E69" s="12" t="s">
        <v>100</v>
      </c>
      <c r="F69" s="12" t="s">
        <v>122</v>
      </c>
      <c r="G69" s="11" t="s">
        <v>338</v>
      </c>
      <c r="H69" s="11" t="s">
        <v>30</v>
      </c>
      <c r="I69" s="11" t="s">
        <v>419</v>
      </c>
      <c r="J69" s="11" t="s">
        <v>420</v>
      </c>
      <c r="K69" s="13" t="s">
        <v>421</v>
      </c>
      <c r="L69" s="13" t="s">
        <v>410</v>
      </c>
      <c r="M69" s="22">
        <v>28.4</v>
      </c>
      <c r="N69" s="22">
        <v>28.4</v>
      </c>
      <c r="O69" s="22"/>
      <c r="P69" s="11" t="s">
        <v>35</v>
      </c>
      <c r="Q69" s="13" t="s">
        <v>410</v>
      </c>
      <c r="R69" s="13" t="s">
        <v>410</v>
      </c>
      <c r="S69" s="24"/>
    </row>
    <row r="70" s="1" customFormat="1" customHeight="1" spans="1:19">
      <c r="A70" s="11">
        <f>SUBTOTAL(103,$D$5:D70)</f>
        <v>66</v>
      </c>
      <c r="B70" s="11" t="s">
        <v>422</v>
      </c>
      <c r="C70" s="11" t="s">
        <v>423</v>
      </c>
      <c r="D70" s="11" t="s">
        <v>73</v>
      </c>
      <c r="E70" s="11" t="s">
        <v>113</v>
      </c>
      <c r="F70" s="11" t="s">
        <v>424</v>
      </c>
      <c r="G70" s="11" t="s">
        <v>61</v>
      </c>
      <c r="H70" s="11" t="s">
        <v>30</v>
      </c>
      <c r="I70" s="11" t="s">
        <v>425</v>
      </c>
      <c r="J70" s="11" t="s">
        <v>426</v>
      </c>
      <c r="K70" s="13" t="s">
        <v>427</v>
      </c>
      <c r="L70" s="13" t="s">
        <v>428</v>
      </c>
      <c r="M70" s="22">
        <v>10</v>
      </c>
      <c r="N70" s="22">
        <v>10</v>
      </c>
      <c r="O70" s="22"/>
      <c r="P70" s="11" t="s">
        <v>35</v>
      </c>
      <c r="Q70" s="13" t="s">
        <v>428</v>
      </c>
      <c r="R70" s="13" t="s">
        <v>428</v>
      </c>
      <c r="S70" s="24"/>
    </row>
    <row r="71" s="1" customFormat="1" ht="102" customHeight="1" spans="1:19">
      <c r="A71" s="11">
        <f>SUBTOTAL(103,$D$5:D71)</f>
        <v>67</v>
      </c>
      <c r="B71" s="25" t="s">
        <v>429</v>
      </c>
      <c r="C71" s="31" t="s">
        <v>430</v>
      </c>
      <c r="D71" s="11" t="s">
        <v>73</v>
      </c>
      <c r="E71" s="11" t="s">
        <v>74</v>
      </c>
      <c r="F71" s="11" t="s">
        <v>75</v>
      </c>
      <c r="G71" s="11" t="s">
        <v>61</v>
      </c>
      <c r="H71" s="11" t="s">
        <v>30</v>
      </c>
      <c r="I71" s="11" t="s">
        <v>431</v>
      </c>
      <c r="J71" s="11" t="s">
        <v>432</v>
      </c>
      <c r="K71" s="13" t="s">
        <v>433</v>
      </c>
      <c r="L71" s="13" t="s">
        <v>434</v>
      </c>
      <c r="M71" s="22">
        <v>74.4</v>
      </c>
      <c r="N71" s="22">
        <v>74.4</v>
      </c>
      <c r="O71" s="22"/>
      <c r="P71" s="11" t="s">
        <v>35</v>
      </c>
      <c r="Q71" s="13" t="s">
        <v>434</v>
      </c>
      <c r="R71" s="13" t="s">
        <v>434</v>
      </c>
      <c r="S71" s="24"/>
    </row>
    <row r="72" s="1" customFormat="1" ht="84" customHeight="1" spans="1:19">
      <c r="A72" s="11">
        <f>SUBTOTAL(103,$D$5:D72)</f>
        <v>68</v>
      </c>
      <c r="B72" s="11" t="s">
        <v>435</v>
      </c>
      <c r="C72" s="31" t="s">
        <v>436</v>
      </c>
      <c r="D72" s="11" t="s">
        <v>73</v>
      </c>
      <c r="E72" s="11" t="s">
        <v>74</v>
      </c>
      <c r="F72" s="11" t="s">
        <v>75</v>
      </c>
      <c r="G72" s="11" t="s">
        <v>437</v>
      </c>
      <c r="H72" s="11" t="s">
        <v>30</v>
      </c>
      <c r="I72" s="11" t="s">
        <v>438</v>
      </c>
      <c r="J72" s="11" t="s">
        <v>439</v>
      </c>
      <c r="K72" s="13" t="s">
        <v>440</v>
      </c>
      <c r="L72" s="13" t="s">
        <v>441</v>
      </c>
      <c r="M72" s="22">
        <v>59.5</v>
      </c>
      <c r="N72" s="22">
        <v>59.5</v>
      </c>
      <c r="O72" s="22"/>
      <c r="P72" s="11" t="s">
        <v>35</v>
      </c>
      <c r="Q72" s="13" t="s">
        <v>441</v>
      </c>
      <c r="R72" s="13" t="s">
        <v>441</v>
      </c>
      <c r="S72" s="24"/>
    </row>
    <row r="73" s="1" customFormat="1" ht="75" customHeight="1" spans="1:19">
      <c r="A73" s="11">
        <f>SUBTOTAL(103,$D$5:D73)</f>
        <v>69</v>
      </c>
      <c r="B73" s="11" t="s">
        <v>442</v>
      </c>
      <c r="C73" s="11" t="s">
        <v>443</v>
      </c>
      <c r="D73" s="11" t="s">
        <v>73</v>
      </c>
      <c r="E73" s="11" t="s">
        <v>100</v>
      </c>
      <c r="F73" s="11" t="s">
        <v>122</v>
      </c>
      <c r="G73" s="11" t="s">
        <v>89</v>
      </c>
      <c r="H73" s="11" t="s">
        <v>30</v>
      </c>
      <c r="I73" s="11" t="s">
        <v>444</v>
      </c>
      <c r="J73" s="11" t="s">
        <v>445</v>
      </c>
      <c r="K73" s="13" t="s">
        <v>446</v>
      </c>
      <c r="L73" s="13" t="s">
        <v>447</v>
      </c>
      <c r="M73" s="22">
        <v>62.8</v>
      </c>
      <c r="N73" s="22">
        <v>62.8</v>
      </c>
      <c r="O73" s="22"/>
      <c r="P73" s="11" t="s">
        <v>35</v>
      </c>
      <c r="Q73" s="13" t="s">
        <v>447</v>
      </c>
      <c r="R73" s="13" t="s">
        <v>447</v>
      </c>
      <c r="S73" s="24"/>
    </row>
    <row r="74" s="1" customFormat="1" ht="71" customHeight="1" spans="1:19">
      <c r="A74" s="11">
        <f>SUBTOTAL(103,$D$5:D74)</f>
        <v>70</v>
      </c>
      <c r="B74" s="11" t="s">
        <v>448</v>
      </c>
      <c r="C74" s="11" t="s">
        <v>449</v>
      </c>
      <c r="D74" s="11" t="s">
        <v>73</v>
      </c>
      <c r="E74" s="12" t="s">
        <v>100</v>
      </c>
      <c r="F74" s="12" t="s">
        <v>122</v>
      </c>
      <c r="G74" s="11" t="s">
        <v>61</v>
      </c>
      <c r="H74" s="11" t="s">
        <v>30</v>
      </c>
      <c r="I74" s="11" t="s">
        <v>450</v>
      </c>
      <c r="J74" s="11" t="s">
        <v>451</v>
      </c>
      <c r="K74" s="13" t="s">
        <v>452</v>
      </c>
      <c r="L74" s="13" t="s">
        <v>453</v>
      </c>
      <c r="M74" s="22">
        <v>156</v>
      </c>
      <c r="N74" s="22">
        <v>99.6</v>
      </c>
      <c r="O74" s="22">
        <f>M74-N74</f>
        <v>56.4</v>
      </c>
      <c r="P74" s="11" t="s">
        <v>35</v>
      </c>
      <c r="Q74" s="13" t="s">
        <v>453</v>
      </c>
      <c r="R74" s="13" t="s">
        <v>453</v>
      </c>
      <c r="S74" s="24"/>
    </row>
    <row r="75" s="1" customFormat="1" customHeight="1" spans="1:19">
      <c r="A75" s="11">
        <f>SUBTOTAL(103,$D$5:D75)</f>
        <v>71</v>
      </c>
      <c r="B75" s="11" t="s">
        <v>454</v>
      </c>
      <c r="C75" s="11" t="s">
        <v>455</v>
      </c>
      <c r="D75" s="11" t="s">
        <v>73</v>
      </c>
      <c r="E75" s="11" t="s">
        <v>74</v>
      </c>
      <c r="F75" s="11" t="s">
        <v>147</v>
      </c>
      <c r="G75" s="11" t="s">
        <v>61</v>
      </c>
      <c r="H75" s="11" t="s">
        <v>30</v>
      </c>
      <c r="I75" s="11" t="s">
        <v>456</v>
      </c>
      <c r="J75" s="11" t="s">
        <v>457</v>
      </c>
      <c r="K75" s="13" t="s">
        <v>458</v>
      </c>
      <c r="L75" s="13" t="s">
        <v>459</v>
      </c>
      <c r="M75" s="22">
        <v>55.41</v>
      </c>
      <c r="N75" s="22">
        <v>55.41</v>
      </c>
      <c r="O75" s="22"/>
      <c r="P75" s="11" t="s">
        <v>35</v>
      </c>
      <c r="Q75" s="13" t="s">
        <v>459</v>
      </c>
      <c r="R75" s="13" t="s">
        <v>459</v>
      </c>
      <c r="S75" s="24"/>
    </row>
    <row r="76" s="1" customFormat="1" customHeight="1" spans="1:19">
      <c r="A76" s="11">
        <f>SUBTOTAL(103,$D$5:D76)</f>
        <v>72</v>
      </c>
      <c r="B76" s="11" t="s">
        <v>460</v>
      </c>
      <c r="C76" s="11" t="s">
        <v>461</v>
      </c>
      <c r="D76" s="11" t="s">
        <v>73</v>
      </c>
      <c r="E76" s="11" t="s">
        <v>100</v>
      </c>
      <c r="F76" s="11" t="s">
        <v>101</v>
      </c>
      <c r="G76" s="11" t="s">
        <v>102</v>
      </c>
      <c r="H76" s="11" t="s">
        <v>30</v>
      </c>
      <c r="I76" s="11" t="s">
        <v>462</v>
      </c>
      <c r="J76" s="11" t="s">
        <v>463</v>
      </c>
      <c r="K76" s="13" t="s">
        <v>464</v>
      </c>
      <c r="L76" s="13" t="s">
        <v>465</v>
      </c>
      <c r="M76" s="22">
        <v>28</v>
      </c>
      <c r="N76" s="22">
        <v>28</v>
      </c>
      <c r="O76" s="22"/>
      <c r="P76" s="11" t="s">
        <v>35</v>
      </c>
      <c r="Q76" s="13" t="s">
        <v>465</v>
      </c>
      <c r="R76" s="13" t="s">
        <v>465</v>
      </c>
      <c r="S76" s="24"/>
    </row>
    <row r="77" s="1" customFormat="1" ht="59" customHeight="1" spans="1:19">
      <c r="A77" s="11">
        <f>SUBTOTAL(103,$D$5:D77)</f>
        <v>73</v>
      </c>
      <c r="B77" s="11" t="s">
        <v>466</v>
      </c>
      <c r="C77" s="11" t="s">
        <v>467</v>
      </c>
      <c r="D77" s="11" t="s">
        <v>73</v>
      </c>
      <c r="E77" s="11" t="s">
        <v>74</v>
      </c>
      <c r="F77" s="11" t="s">
        <v>147</v>
      </c>
      <c r="G77" s="11" t="s">
        <v>61</v>
      </c>
      <c r="H77" s="11" t="s">
        <v>30</v>
      </c>
      <c r="I77" s="11" t="s">
        <v>468</v>
      </c>
      <c r="J77" s="11" t="s">
        <v>469</v>
      </c>
      <c r="K77" s="13" t="s">
        <v>470</v>
      </c>
      <c r="L77" s="13" t="s">
        <v>471</v>
      </c>
      <c r="M77" s="22">
        <v>37</v>
      </c>
      <c r="N77" s="22">
        <v>37</v>
      </c>
      <c r="O77" s="22"/>
      <c r="P77" s="11" t="s">
        <v>35</v>
      </c>
      <c r="Q77" s="13" t="s">
        <v>471</v>
      </c>
      <c r="R77" s="13" t="s">
        <v>471</v>
      </c>
      <c r="S77" s="24"/>
    </row>
    <row r="78" s="1" customFormat="1" ht="69" customHeight="1" spans="1:19">
      <c r="A78" s="11">
        <f>SUBTOTAL(103,$D$5:D78)</f>
        <v>74</v>
      </c>
      <c r="B78" s="11" t="s">
        <v>472</v>
      </c>
      <c r="C78" s="11" t="s">
        <v>473</v>
      </c>
      <c r="D78" s="11" t="s">
        <v>73</v>
      </c>
      <c r="E78" s="11" t="s">
        <v>74</v>
      </c>
      <c r="F78" s="11" t="s">
        <v>147</v>
      </c>
      <c r="G78" s="11" t="s">
        <v>61</v>
      </c>
      <c r="H78" s="11" t="s">
        <v>30</v>
      </c>
      <c r="I78" s="11" t="s">
        <v>474</v>
      </c>
      <c r="J78" s="11" t="s">
        <v>475</v>
      </c>
      <c r="K78" s="13" t="s">
        <v>476</v>
      </c>
      <c r="L78" s="13" t="s">
        <v>477</v>
      </c>
      <c r="M78" s="22">
        <v>35.1</v>
      </c>
      <c r="N78" s="22">
        <v>35.1</v>
      </c>
      <c r="O78" s="22"/>
      <c r="P78" s="11" t="s">
        <v>35</v>
      </c>
      <c r="Q78" s="13" t="s">
        <v>477</v>
      </c>
      <c r="R78" s="13" t="s">
        <v>477</v>
      </c>
      <c r="S78" s="24"/>
    </row>
    <row r="79" s="1" customFormat="1" customHeight="1" spans="1:19">
      <c r="A79" s="11">
        <f>SUBTOTAL(103,$D$5:D79)</f>
        <v>75</v>
      </c>
      <c r="B79" s="11" t="s">
        <v>478</v>
      </c>
      <c r="C79" s="11" t="s">
        <v>479</v>
      </c>
      <c r="D79" s="11" t="s">
        <v>73</v>
      </c>
      <c r="E79" s="11" t="s">
        <v>74</v>
      </c>
      <c r="F79" s="11" t="s">
        <v>147</v>
      </c>
      <c r="G79" s="11" t="s">
        <v>61</v>
      </c>
      <c r="H79" s="11" t="s">
        <v>30</v>
      </c>
      <c r="I79" s="11" t="s">
        <v>480</v>
      </c>
      <c r="J79" s="11" t="s">
        <v>481</v>
      </c>
      <c r="K79" s="13" t="s">
        <v>482</v>
      </c>
      <c r="L79" s="13" t="s">
        <v>483</v>
      </c>
      <c r="M79" s="22">
        <v>22</v>
      </c>
      <c r="N79" s="22">
        <v>10</v>
      </c>
      <c r="O79" s="22">
        <f>M79-N79</f>
        <v>12</v>
      </c>
      <c r="P79" s="11" t="s">
        <v>35</v>
      </c>
      <c r="Q79" s="13" t="s">
        <v>483</v>
      </c>
      <c r="R79" s="13" t="s">
        <v>483</v>
      </c>
      <c r="S79" s="24"/>
    </row>
    <row r="80" s="1" customFormat="1" ht="64" customHeight="1" spans="1:19">
      <c r="A80" s="11">
        <f>SUBTOTAL(103,$D$5:D80)</f>
        <v>76</v>
      </c>
      <c r="B80" s="11" t="s">
        <v>484</v>
      </c>
      <c r="C80" s="11" t="s">
        <v>485</v>
      </c>
      <c r="D80" s="11" t="s">
        <v>73</v>
      </c>
      <c r="E80" s="11" t="s">
        <v>74</v>
      </c>
      <c r="F80" s="11" t="s">
        <v>147</v>
      </c>
      <c r="G80" s="11" t="s">
        <v>61</v>
      </c>
      <c r="H80" s="11" t="s">
        <v>30</v>
      </c>
      <c r="I80" s="11" t="s">
        <v>486</v>
      </c>
      <c r="J80" s="11" t="s">
        <v>487</v>
      </c>
      <c r="K80" s="13" t="s">
        <v>488</v>
      </c>
      <c r="L80" s="13" t="s">
        <v>489</v>
      </c>
      <c r="M80" s="22">
        <v>18.54</v>
      </c>
      <c r="N80" s="22">
        <v>18.54</v>
      </c>
      <c r="O80" s="22"/>
      <c r="P80" s="11" t="s">
        <v>35</v>
      </c>
      <c r="Q80" s="13" t="s">
        <v>489</v>
      </c>
      <c r="R80" s="13" t="s">
        <v>489</v>
      </c>
      <c r="S80" s="24"/>
    </row>
    <row r="81" s="1" customFormat="1" ht="74" customHeight="1" spans="1:19">
      <c r="A81" s="11">
        <f>SUBTOTAL(103,$D$5:D81)</f>
        <v>77</v>
      </c>
      <c r="B81" s="11" t="s">
        <v>490</v>
      </c>
      <c r="C81" s="11" t="s">
        <v>491</v>
      </c>
      <c r="D81" s="11" t="s">
        <v>73</v>
      </c>
      <c r="E81" s="11" t="s">
        <v>74</v>
      </c>
      <c r="F81" s="11" t="s">
        <v>147</v>
      </c>
      <c r="G81" s="11" t="s">
        <v>252</v>
      </c>
      <c r="H81" s="11" t="s">
        <v>30</v>
      </c>
      <c r="I81" s="11" t="s">
        <v>492</v>
      </c>
      <c r="J81" s="11" t="s">
        <v>493</v>
      </c>
      <c r="K81" s="13" t="s">
        <v>494</v>
      </c>
      <c r="L81" s="13" t="s">
        <v>495</v>
      </c>
      <c r="M81" s="22">
        <v>110.2</v>
      </c>
      <c r="N81" s="22">
        <v>110.2</v>
      </c>
      <c r="O81" s="22"/>
      <c r="P81" s="11" t="s">
        <v>35</v>
      </c>
      <c r="Q81" s="13" t="s">
        <v>495</v>
      </c>
      <c r="R81" s="13" t="s">
        <v>495</v>
      </c>
      <c r="S81" s="24"/>
    </row>
    <row r="82" s="1" customFormat="1" customHeight="1" spans="1:19">
      <c r="A82" s="11">
        <f>SUBTOTAL(103,$D$5:D82)</f>
        <v>78</v>
      </c>
      <c r="B82" s="11" t="s">
        <v>496</v>
      </c>
      <c r="C82" s="11" t="s">
        <v>497</v>
      </c>
      <c r="D82" s="11" t="s">
        <v>73</v>
      </c>
      <c r="E82" s="11" t="s">
        <v>498</v>
      </c>
      <c r="F82" s="11" t="s">
        <v>499</v>
      </c>
      <c r="G82" s="11" t="s">
        <v>61</v>
      </c>
      <c r="H82" s="11" t="s">
        <v>30</v>
      </c>
      <c r="I82" s="11" t="s">
        <v>500</v>
      </c>
      <c r="J82" s="11" t="s">
        <v>142</v>
      </c>
      <c r="K82" s="13" t="s">
        <v>501</v>
      </c>
      <c r="L82" s="13" t="s">
        <v>502</v>
      </c>
      <c r="M82" s="22">
        <v>1500</v>
      </c>
      <c r="N82" s="22">
        <v>1500</v>
      </c>
      <c r="O82" s="22"/>
      <c r="P82" s="11" t="s">
        <v>51</v>
      </c>
      <c r="Q82" s="13" t="s">
        <v>502</v>
      </c>
      <c r="R82" s="13" t="s">
        <v>502</v>
      </c>
      <c r="S82" s="24"/>
    </row>
    <row r="83" s="1" customFormat="1" ht="64" customHeight="1" spans="1:19">
      <c r="A83" s="11">
        <f>SUBTOTAL(103,$D$5:D83)</f>
        <v>79</v>
      </c>
      <c r="B83" s="11" t="s">
        <v>503</v>
      </c>
      <c r="C83" s="11" t="s">
        <v>504</v>
      </c>
      <c r="D83" s="11" t="s">
        <v>73</v>
      </c>
      <c r="E83" s="11" t="s">
        <v>74</v>
      </c>
      <c r="F83" s="11" t="s">
        <v>75</v>
      </c>
      <c r="G83" s="11" t="s">
        <v>338</v>
      </c>
      <c r="H83" s="11" t="s">
        <v>30</v>
      </c>
      <c r="I83" s="11" t="s">
        <v>438</v>
      </c>
      <c r="J83" s="11" t="s">
        <v>505</v>
      </c>
      <c r="K83" s="13" t="s">
        <v>506</v>
      </c>
      <c r="L83" s="13" t="s">
        <v>507</v>
      </c>
      <c r="M83" s="22">
        <v>42.2</v>
      </c>
      <c r="N83" s="22">
        <v>42.2</v>
      </c>
      <c r="O83" s="22"/>
      <c r="P83" s="11" t="s">
        <v>35</v>
      </c>
      <c r="Q83" s="13" t="s">
        <v>507</v>
      </c>
      <c r="R83" s="13" t="s">
        <v>507</v>
      </c>
      <c r="S83" s="24"/>
    </row>
    <row r="84" s="1" customFormat="1" customHeight="1" spans="1:19">
      <c r="A84" s="11">
        <f>SUBTOTAL(103,$D$5:D84)</f>
        <v>80</v>
      </c>
      <c r="B84" s="11" t="s">
        <v>508</v>
      </c>
      <c r="C84" s="11" t="s">
        <v>509</v>
      </c>
      <c r="D84" s="11" t="s">
        <v>73</v>
      </c>
      <c r="E84" s="12" t="s">
        <v>100</v>
      </c>
      <c r="F84" s="12" t="s">
        <v>101</v>
      </c>
      <c r="G84" s="11" t="s">
        <v>61</v>
      </c>
      <c r="H84" s="11" t="s">
        <v>30</v>
      </c>
      <c r="I84" s="11" t="s">
        <v>510</v>
      </c>
      <c r="J84" s="11" t="s">
        <v>511</v>
      </c>
      <c r="K84" s="13" t="s">
        <v>272</v>
      </c>
      <c r="L84" s="13" t="s">
        <v>512</v>
      </c>
      <c r="M84" s="22">
        <v>20</v>
      </c>
      <c r="N84" s="22">
        <v>20</v>
      </c>
      <c r="O84" s="22"/>
      <c r="P84" s="11" t="s">
        <v>35</v>
      </c>
      <c r="Q84" s="13" t="s">
        <v>512</v>
      </c>
      <c r="R84" s="13" t="s">
        <v>512</v>
      </c>
      <c r="S84" s="24"/>
    </row>
    <row r="85" s="1" customFormat="1" ht="67" customHeight="1" spans="1:19">
      <c r="A85" s="11">
        <f>SUBTOTAL(103,$D$5:D85)</f>
        <v>81</v>
      </c>
      <c r="B85" s="11" t="s">
        <v>513</v>
      </c>
      <c r="C85" s="11" t="s">
        <v>514</v>
      </c>
      <c r="D85" s="11" t="s">
        <v>73</v>
      </c>
      <c r="E85" s="11" t="s">
        <v>100</v>
      </c>
      <c r="F85" s="11" t="s">
        <v>122</v>
      </c>
      <c r="G85" s="11" t="s">
        <v>61</v>
      </c>
      <c r="H85" s="11" t="s">
        <v>30</v>
      </c>
      <c r="I85" s="11" t="s">
        <v>515</v>
      </c>
      <c r="J85" s="11" t="s">
        <v>516</v>
      </c>
      <c r="K85" s="13" t="s">
        <v>517</v>
      </c>
      <c r="L85" s="13" t="s">
        <v>518</v>
      </c>
      <c r="M85" s="22">
        <v>75</v>
      </c>
      <c r="N85" s="22">
        <v>75</v>
      </c>
      <c r="O85" s="22"/>
      <c r="P85" s="11" t="s">
        <v>35</v>
      </c>
      <c r="Q85" s="13" t="s">
        <v>518</v>
      </c>
      <c r="R85" s="13" t="s">
        <v>518</v>
      </c>
      <c r="S85" s="24"/>
    </row>
    <row r="86" s="1" customFormat="1" ht="72" customHeight="1" spans="1:19">
      <c r="A86" s="11">
        <f>SUBTOTAL(103,$D$5:D86)</f>
        <v>82</v>
      </c>
      <c r="B86" s="11" t="s">
        <v>519</v>
      </c>
      <c r="C86" s="11" t="s">
        <v>520</v>
      </c>
      <c r="D86" s="11" t="s">
        <v>73</v>
      </c>
      <c r="E86" s="11" t="s">
        <v>74</v>
      </c>
      <c r="F86" s="11" t="s">
        <v>75</v>
      </c>
      <c r="G86" s="11" t="s">
        <v>61</v>
      </c>
      <c r="H86" s="11" t="s">
        <v>30</v>
      </c>
      <c r="I86" s="11" t="s">
        <v>521</v>
      </c>
      <c r="J86" s="11" t="s">
        <v>522</v>
      </c>
      <c r="K86" s="13" t="s">
        <v>523</v>
      </c>
      <c r="L86" s="13" t="s">
        <v>524</v>
      </c>
      <c r="M86" s="22">
        <v>43</v>
      </c>
      <c r="N86" s="22">
        <v>43</v>
      </c>
      <c r="O86" s="22"/>
      <c r="P86" s="11" t="s">
        <v>35</v>
      </c>
      <c r="Q86" s="13" t="s">
        <v>524</v>
      </c>
      <c r="R86" s="13" t="s">
        <v>524</v>
      </c>
      <c r="S86" s="24"/>
    </row>
    <row r="87" s="1" customFormat="1" ht="78" customHeight="1" spans="1:19">
      <c r="A87" s="11">
        <f>SUBTOTAL(103,$D$5:D87)</f>
        <v>83</v>
      </c>
      <c r="B87" s="11" t="s">
        <v>525</v>
      </c>
      <c r="C87" s="11" t="s">
        <v>526</v>
      </c>
      <c r="D87" s="11" t="s">
        <v>73</v>
      </c>
      <c r="E87" s="11" t="s">
        <v>74</v>
      </c>
      <c r="F87" s="11" t="s">
        <v>75</v>
      </c>
      <c r="G87" s="11" t="s">
        <v>115</v>
      </c>
      <c r="H87" s="11" t="s">
        <v>30</v>
      </c>
      <c r="I87" s="11" t="s">
        <v>527</v>
      </c>
      <c r="J87" s="11" t="s">
        <v>528</v>
      </c>
      <c r="K87" s="13" t="s">
        <v>529</v>
      </c>
      <c r="L87" s="13" t="s">
        <v>530</v>
      </c>
      <c r="M87" s="22">
        <v>130</v>
      </c>
      <c r="N87" s="22">
        <v>130</v>
      </c>
      <c r="O87" s="22"/>
      <c r="P87" s="11" t="s">
        <v>35</v>
      </c>
      <c r="Q87" s="13" t="s">
        <v>530</v>
      </c>
      <c r="R87" s="13" t="s">
        <v>530</v>
      </c>
      <c r="S87" s="24"/>
    </row>
    <row r="88" s="1" customFormat="1" ht="91" customHeight="1" spans="1:19">
      <c r="A88" s="11">
        <f>SUBTOTAL(103,$D$5:D88)</f>
        <v>84</v>
      </c>
      <c r="B88" s="11" t="s">
        <v>531</v>
      </c>
      <c r="C88" s="11" t="s">
        <v>532</v>
      </c>
      <c r="D88" s="11" t="s">
        <v>73</v>
      </c>
      <c r="E88" s="11" t="s">
        <v>74</v>
      </c>
      <c r="F88" s="11" t="s">
        <v>75</v>
      </c>
      <c r="G88" s="11" t="s">
        <v>115</v>
      </c>
      <c r="H88" s="11" t="s">
        <v>30</v>
      </c>
      <c r="I88" s="11" t="s">
        <v>533</v>
      </c>
      <c r="J88" s="11" t="s">
        <v>534</v>
      </c>
      <c r="K88" s="13" t="s">
        <v>535</v>
      </c>
      <c r="L88" s="13" t="s">
        <v>536</v>
      </c>
      <c r="M88" s="22">
        <v>190.2</v>
      </c>
      <c r="N88" s="22">
        <v>85.2</v>
      </c>
      <c r="O88" s="22">
        <f>M88-N88</f>
        <v>105</v>
      </c>
      <c r="P88" s="11" t="s">
        <v>35</v>
      </c>
      <c r="Q88" s="13" t="s">
        <v>536</v>
      </c>
      <c r="R88" s="13" t="s">
        <v>536</v>
      </c>
      <c r="S88" s="24"/>
    </row>
    <row r="89" s="1" customFormat="1" ht="59" customHeight="1" spans="1:19">
      <c r="A89" s="11">
        <f>SUBTOTAL(103,$D$5:D89)</f>
        <v>85</v>
      </c>
      <c r="B89" s="11" t="s">
        <v>537</v>
      </c>
      <c r="C89" s="11" t="s">
        <v>538</v>
      </c>
      <c r="D89" s="11" t="s">
        <v>73</v>
      </c>
      <c r="E89" s="11" t="s">
        <v>113</v>
      </c>
      <c r="F89" s="11" t="s">
        <v>539</v>
      </c>
      <c r="G89" s="11" t="s">
        <v>53</v>
      </c>
      <c r="H89" s="11" t="s">
        <v>30</v>
      </c>
      <c r="I89" s="11" t="s">
        <v>540</v>
      </c>
      <c r="J89" s="11" t="s">
        <v>117</v>
      </c>
      <c r="K89" s="13" t="s">
        <v>541</v>
      </c>
      <c r="L89" s="13" t="s">
        <v>542</v>
      </c>
      <c r="M89" s="22">
        <v>15</v>
      </c>
      <c r="N89" s="22">
        <v>15</v>
      </c>
      <c r="O89" s="22"/>
      <c r="P89" s="11" t="s">
        <v>35</v>
      </c>
      <c r="Q89" s="13" t="s">
        <v>542</v>
      </c>
      <c r="R89" s="13" t="s">
        <v>542</v>
      </c>
      <c r="S89" s="24"/>
    </row>
    <row r="90" s="1" customFormat="1" ht="117" customHeight="1" spans="1:19">
      <c r="A90" s="11">
        <f>SUBTOTAL(103,$D$5:D90)</f>
        <v>86</v>
      </c>
      <c r="B90" s="11" t="s">
        <v>543</v>
      </c>
      <c r="C90" s="11" t="s">
        <v>544</v>
      </c>
      <c r="D90" s="11" t="s">
        <v>73</v>
      </c>
      <c r="E90" s="11" t="s">
        <v>74</v>
      </c>
      <c r="F90" s="11" t="s">
        <v>75</v>
      </c>
      <c r="G90" s="11" t="s">
        <v>545</v>
      </c>
      <c r="H90" s="11" t="s">
        <v>30</v>
      </c>
      <c r="I90" s="11" t="s">
        <v>326</v>
      </c>
      <c r="J90" s="11" t="s">
        <v>546</v>
      </c>
      <c r="K90" s="13" t="s">
        <v>547</v>
      </c>
      <c r="L90" s="13" t="s">
        <v>548</v>
      </c>
      <c r="M90" s="22">
        <v>428.7</v>
      </c>
      <c r="N90" s="22">
        <v>319.7</v>
      </c>
      <c r="O90" s="22">
        <f>M90-N90</f>
        <v>109</v>
      </c>
      <c r="P90" s="11" t="s">
        <v>35</v>
      </c>
      <c r="Q90" s="13" t="s">
        <v>548</v>
      </c>
      <c r="R90" s="13" t="s">
        <v>548</v>
      </c>
      <c r="S90" s="24"/>
    </row>
    <row r="91" s="1" customFormat="1" customHeight="1" spans="1:19">
      <c r="A91" s="11">
        <f>SUBTOTAL(103,$D$5:D91)</f>
        <v>87</v>
      </c>
      <c r="B91" s="11" t="s">
        <v>549</v>
      </c>
      <c r="C91" s="11" t="s">
        <v>550</v>
      </c>
      <c r="D91" s="11" t="s">
        <v>26</v>
      </c>
      <c r="E91" s="11" t="s">
        <v>27</v>
      </c>
      <c r="F91" s="11" t="s">
        <v>173</v>
      </c>
      <c r="G91" s="11" t="s">
        <v>102</v>
      </c>
      <c r="H91" s="11" t="s">
        <v>30</v>
      </c>
      <c r="I91" s="11" t="s">
        <v>551</v>
      </c>
      <c r="J91" s="11" t="s">
        <v>552</v>
      </c>
      <c r="K91" s="13" t="s">
        <v>553</v>
      </c>
      <c r="L91" s="13" t="s">
        <v>554</v>
      </c>
      <c r="M91" s="22">
        <v>30</v>
      </c>
      <c r="N91" s="22">
        <v>30</v>
      </c>
      <c r="O91" s="22"/>
      <c r="P91" s="11" t="s">
        <v>35</v>
      </c>
      <c r="Q91" s="13" t="s">
        <v>554</v>
      </c>
      <c r="R91" s="13" t="s">
        <v>554</v>
      </c>
      <c r="S91" s="24"/>
    </row>
    <row r="92" s="1" customFormat="1" customHeight="1" spans="1:19">
      <c r="A92" s="11">
        <f>SUBTOTAL(103,$D$5:D92)</f>
        <v>88</v>
      </c>
      <c r="B92" s="11" t="s">
        <v>555</v>
      </c>
      <c r="C92" s="11" t="s">
        <v>556</v>
      </c>
      <c r="D92" s="11" t="s">
        <v>73</v>
      </c>
      <c r="E92" s="11" t="s">
        <v>100</v>
      </c>
      <c r="F92" s="11" t="s">
        <v>101</v>
      </c>
      <c r="G92" s="11" t="s">
        <v>102</v>
      </c>
      <c r="H92" s="11" t="s">
        <v>30</v>
      </c>
      <c r="I92" s="11" t="s">
        <v>557</v>
      </c>
      <c r="J92" s="11" t="s">
        <v>558</v>
      </c>
      <c r="K92" s="13" t="s">
        <v>559</v>
      </c>
      <c r="L92" s="13" t="s">
        <v>560</v>
      </c>
      <c r="M92" s="22">
        <v>21.5</v>
      </c>
      <c r="N92" s="22">
        <v>21.5</v>
      </c>
      <c r="O92" s="22"/>
      <c r="P92" s="11" t="s">
        <v>35</v>
      </c>
      <c r="Q92" s="13" t="s">
        <v>560</v>
      </c>
      <c r="R92" s="13" t="s">
        <v>560</v>
      </c>
      <c r="S92" s="24"/>
    </row>
    <row r="93" s="1" customFormat="1" customHeight="1" spans="1:19">
      <c r="A93" s="11">
        <f>SUBTOTAL(103,$D$5:D93)</f>
        <v>89</v>
      </c>
      <c r="B93" s="11" t="s">
        <v>561</v>
      </c>
      <c r="C93" s="31" t="s">
        <v>562</v>
      </c>
      <c r="D93" s="11" t="s">
        <v>26</v>
      </c>
      <c r="E93" s="11" t="s">
        <v>27</v>
      </c>
      <c r="F93" s="11" t="s">
        <v>173</v>
      </c>
      <c r="G93" s="11" t="s">
        <v>102</v>
      </c>
      <c r="H93" s="11" t="s">
        <v>30</v>
      </c>
      <c r="I93" s="11" t="s">
        <v>540</v>
      </c>
      <c r="J93" s="11" t="s">
        <v>117</v>
      </c>
      <c r="K93" s="13" t="s">
        <v>563</v>
      </c>
      <c r="L93" s="13" t="s">
        <v>564</v>
      </c>
      <c r="M93" s="22">
        <v>30</v>
      </c>
      <c r="N93" s="22">
        <v>30</v>
      </c>
      <c r="O93" s="22"/>
      <c r="P93" s="11" t="s">
        <v>35</v>
      </c>
      <c r="Q93" s="13" t="s">
        <v>564</v>
      </c>
      <c r="R93" s="13" t="s">
        <v>564</v>
      </c>
      <c r="S93" s="24"/>
    </row>
    <row r="94" s="1" customFormat="1" customHeight="1" spans="1:19">
      <c r="A94" s="11">
        <f>SUBTOTAL(103,$D$5:D94)</f>
        <v>90</v>
      </c>
      <c r="B94" s="11" t="s">
        <v>565</v>
      </c>
      <c r="C94" s="11" t="s">
        <v>566</v>
      </c>
      <c r="D94" s="11" t="s">
        <v>73</v>
      </c>
      <c r="E94" s="11" t="s">
        <v>74</v>
      </c>
      <c r="F94" s="11" t="s">
        <v>75</v>
      </c>
      <c r="G94" s="11" t="s">
        <v>115</v>
      </c>
      <c r="H94" s="11" t="s">
        <v>30</v>
      </c>
      <c r="I94" s="11" t="s">
        <v>567</v>
      </c>
      <c r="J94" s="11" t="s">
        <v>568</v>
      </c>
      <c r="K94" s="13" t="s">
        <v>569</v>
      </c>
      <c r="L94" s="13" t="s">
        <v>570</v>
      </c>
      <c r="M94" s="22">
        <v>125.6</v>
      </c>
      <c r="N94" s="22">
        <v>125.6</v>
      </c>
      <c r="O94" s="22"/>
      <c r="P94" s="11" t="s">
        <v>35</v>
      </c>
      <c r="Q94" s="13" t="s">
        <v>570</v>
      </c>
      <c r="R94" s="13" t="s">
        <v>570</v>
      </c>
      <c r="S94" s="24"/>
    </row>
    <row r="95" s="1" customFormat="1" customHeight="1" spans="1:19">
      <c r="A95" s="11">
        <f>SUBTOTAL(103,$D$5:D95)</f>
        <v>91</v>
      </c>
      <c r="B95" s="11" t="s">
        <v>571</v>
      </c>
      <c r="C95" s="11" t="s">
        <v>572</v>
      </c>
      <c r="D95" s="11" t="s">
        <v>73</v>
      </c>
      <c r="E95" s="11" t="s">
        <v>74</v>
      </c>
      <c r="F95" s="11" t="s">
        <v>75</v>
      </c>
      <c r="G95" s="11" t="s">
        <v>61</v>
      </c>
      <c r="H95" s="11" t="s">
        <v>30</v>
      </c>
      <c r="I95" s="11" t="s">
        <v>510</v>
      </c>
      <c r="J95" s="11" t="s">
        <v>573</v>
      </c>
      <c r="K95" s="13" t="s">
        <v>574</v>
      </c>
      <c r="L95" s="13" t="s">
        <v>575</v>
      </c>
      <c r="M95" s="22">
        <v>78</v>
      </c>
      <c r="N95" s="22">
        <v>78</v>
      </c>
      <c r="O95" s="22"/>
      <c r="P95" s="11" t="s">
        <v>35</v>
      </c>
      <c r="Q95" s="13" t="s">
        <v>575</v>
      </c>
      <c r="R95" s="13" t="s">
        <v>575</v>
      </c>
      <c r="S95" s="24"/>
    </row>
    <row r="96" s="1" customFormat="1" ht="76" customHeight="1" spans="1:19">
      <c r="A96" s="11">
        <f>SUBTOTAL(103,$D$5:D96)</f>
        <v>92</v>
      </c>
      <c r="B96" s="11" t="s">
        <v>576</v>
      </c>
      <c r="C96" s="11" t="s">
        <v>577</v>
      </c>
      <c r="D96" s="11" t="s">
        <v>73</v>
      </c>
      <c r="E96" s="11" t="s">
        <v>100</v>
      </c>
      <c r="F96" s="11" t="s">
        <v>101</v>
      </c>
      <c r="G96" s="11" t="s">
        <v>102</v>
      </c>
      <c r="H96" s="11" t="s">
        <v>30</v>
      </c>
      <c r="I96" s="11" t="s">
        <v>578</v>
      </c>
      <c r="J96" s="11" t="s">
        <v>573</v>
      </c>
      <c r="K96" s="13" t="s">
        <v>579</v>
      </c>
      <c r="L96" s="13" t="s">
        <v>580</v>
      </c>
      <c r="M96" s="22">
        <v>20</v>
      </c>
      <c r="N96" s="22">
        <v>20</v>
      </c>
      <c r="O96" s="22"/>
      <c r="P96" s="11" t="s">
        <v>35</v>
      </c>
      <c r="Q96" s="13" t="s">
        <v>580</v>
      </c>
      <c r="R96" s="13" t="s">
        <v>580</v>
      </c>
      <c r="S96" s="24"/>
    </row>
    <row r="97" s="1" customFormat="1" ht="128" customHeight="1" spans="1:19">
      <c r="A97" s="11">
        <f>SUBTOTAL(103,$D$5:D97)</f>
        <v>93</v>
      </c>
      <c r="B97" s="11" t="s">
        <v>581</v>
      </c>
      <c r="C97" s="11" t="s">
        <v>582</v>
      </c>
      <c r="D97" s="11" t="s">
        <v>73</v>
      </c>
      <c r="E97" s="11" t="s">
        <v>74</v>
      </c>
      <c r="F97" s="11" t="s">
        <v>75</v>
      </c>
      <c r="G97" s="11" t="s">
        <v>115</v>
      </c>
      <c r="H97" s="11" t="s">
        <v>30</v>
      </c>
      <c r="I97" s="11" t="s">
        <v>583</v>
      </c>
      <c r="J97" s="11" t="s">
        <v>584</v>
      </c>
      <c r="K97" s="13" t="s">
        <v>585</v>
      </c>
      <c r="L97" s="13" t="s">
        <v>586</v>
      </c>
      <c r="M97" s="22">
        <v>113.35</v>
      </c>
      <c r="N97" s="22">
        <v>85.75</v>
      </c>
      <c r="O97" s="22">
        <f>M97-N97</f>
        <v>27.6</v>
      </c>
      <c r="P97" s="11" t="s">
        <v>35</v>
      </c>
      <c r="Q97" s="13" t="s">
        <v>586</v>
      </c>
      <c r="R97" s="13" t="s">
        <v>586</v>
      </c>
      <c r="S97" s="24"/>
    </row>
    <row r="98" s="1" customFormat="1" customHeight="1" spans="1:19">
      <c r="A98" s="11">
        <f>SUBTOTAL(103,$D$5:D98)</f>
        <v>94</v>
      </c>
      <c r="B98" s="11" t="s">
        <v>587</v>
      </c>
      <c r="C98" s="11" t="s">
        <v>588</v>
      </c>
      <c r="D98" s="11" t="s">
        <v>73</v>
      </c>
      <c r="E98" s="11" t="s">
        <v>74</v>
      </c>
      <c r="F98" s="11" t="s">
        <v>75</v>
      </c>
      <c r="G98" s="12" t="s">
        <v>61</v>
      </c>
      <c r="H98" s="11" t="s">
        <v>30</v>
      </c>
      <c r="I98" s="11" t="s">
        <v>589</v>
      </c>
      <c r="J98" s="11" t="s">
        <v>590</v>
      </c>
      <c r="K98" s="13" t="s">
        <v>591</v>
      </c>
      <c r="L98" s="13" t="s">
        <v>592</v>
      </c>
      <c r="M98" s="22">
        <v>24.5</v>
      </c>
      <c r="N98" s="22">
        <v>15.98</v>
      </c>
      <c r="O98" s="22">
        <f>M98-N98</f>
        <v>8.52</v>
      </c>
      <c r="P98" s="11" t="s">
        <v>35</v>
      </c>
      <c r="Q98" s="13" t="s">
        <v>592</v>
      </c>
      <c r="R98" s="13" t="s">
        <v>592</v>
      </c>
      <c r="S98" s="24"/>
    </row>
    <row r="99" s="1" customFormat="1" ht="97" customHeight="1" spans="1:19">
      <c r="A99" s="11">
        <f>SUBTOTAL(103,$D$5:D99)</f>
        <v>95</v>
      </c>
      <c r="B99" s="11" t="s">
        <v>593</v>
      </c>
      <c r="C99" s="11" t="s">
        <v>594</v>
      </c>
      <c r="D99" s="11" t="s">
        <v>73</v>
      </c>
      <c r="E99" s="11" t="s">
        <v>74</v>
      </c>
      <c r="F99" s="11" t="s">
        <v>75</v>
      </c>
      <c r="G99" s="11" t="s">
        <v>102</v>
      </c>
      <c r="H99" s="11" t="s">
        <v>30</v>
      </c>
      <c r="I99" s="11" t="s">
        <v>595</v>
      </c>
      <c r="J99" s="11" t="s">
        <v>596</v>
      </c>
      <c r="K99" s="13" t="s">
        <v>597</v>
      </c>
      <c r="L99" s="13" t="s">
        <v>598</v>
      </c>
      <c r="M99" s="22">
        <v>86.5</v>
      </c>
      <c r="N99" s="22">
        <v>41.9</v>
      </c>
      <c r="O99" s="22">
        <f>M99-N99</f>
        <v>44.6</v>
      </c>
      <c r="P99" s="11" t="s">
        <v>35</v>
      </c>
      <c r="Q99" s="13" t="s">
        <v>598</v>
      </c>
      <c r="R99" s="13" t="s">
        <v>598</v>
      </c>
      <c r="S99" s="24"/>
    </row>
    <row r="100" s="1" customFormat="1" customHeight="1" spans="1:19">
      <c r="A100" s="11">
        <f>SUBTOTAL(103,$D$5:D100)</f>
        <v>96</v>
      </c>
      <c r="B100" s="11" t="s">
        <v>599</v>
      </c>
      <c r="C100" s="11" t="s">
        <v>600</v>
      </c>
      <c r="D100" s="11" t="s">
        <v>26</v>
      </c>
      <c r="E100" s="11" t="s">
        <v>27</v>
      </c>
      <c r="F100" s="11" t="s">
        <v>173</v>
      </c>
      <c r="G100" s="11" t="s">
        <v>102</v>
      </c>
      <c r="H100" s="11" t="s">
        <v>30</v>
      </c>
      <c r="I100" s="11" t="s">
        <v>413</v>
      </c>
      <c r="J100" s="11" t="s">
        <v>601</v>
      </c>
      <c r="K100" s="13" t="s">
        <v>602</v>
      </c>
      <c r="L100" s="13" t="s">
        <v>603</v>
      </c>
      <c r="M100" s="22">
        <v>16</v>
      </c>
      <c r="N100" s="22">
        <v>16</v>
      </c>
      <c r="O100" s="22"/>
      <c r="P100" s="11" t="s">
        <v>35</v>
      </c>
      <c r="Q100" s="13" t="s">
        <v>603</v>
      </c>
      <c r="R100" s="13" t="s">
        <v>603</v>
      </c>
      <c r="S100" s="24"/>
    </row>
    <row r="101" s="1" customFormat="1" ht="69" customHeight="1" spans="1:19">
      <c r="A101" s="11">
        <f>SUBTOTAL(103,$D$5:D101)</f>
        <v>97</v>
      </c>
      <c r="B101" s="13" t="s">
        <v>604</v>
      </c>
      <c r="C101" s="11" t="s">
        <v>605</v>
      </c>
      <c r="D101" s="11" t="s">
        <v>73</v>
      </c>
      <c r="E101" s="11" t="s">
        <v>74</v>
      </c>
      <c r="F101" s="11" t="s">
        <v>75</v>
      </c>
      <c r="G101" s="11" t="s">
        <v>115</v>
      </c>
      <c r="H101" s="11" t="s">
        <v>30</v>
      </c>
      <c r="I101" s="11" t="s">
        <v>606</v>
      </c>
      <c r="J101" s="13" t="s">
        <v>607</v>
      </c>
      <c r="K101" s="13" t="s">
        <v>608</v>
      </c>
      <c r="L101" s="13" t="s">
        <v>609</v>
      </c>
      <c r="M101" s="22">
        <v>24.8</v>
      </c>
      <c r="N101" s="22">
        <v>24</v>
      </c>
      <c r="O101" s="22">
        <f>M101-N101</f>
        <v>0.800000000000001</v>
      </c>
      <c r="P101" s="11" t="s">
        <v>35</v>
      </c>
      <c r="Q101" s="13" t="s">
        <v>609</v>
      </c>
      <c r="R101" s="13" t="s">
        <v>609</v>
      </c>
      <c r="S101" s="24"/>
    </row>
    <row r="102" s="1" customFormat="1" ht="67" customHeight="1" spans="1:19">
      <c r="A102" s="11">
        <f>SUBTOTAL(103,$D$5:D102)</f>
        <v>98</v>
      </c>
      <c r="B102" s="11" t="s">
        <v>610</v>
      </c>
      <c r="C102" s="11" t="s">
        <v>611</v>
      </c>
      <c r="D102" s="11" t="s">
        <v>73</v>
      </c>
      <c r="E102" s="11" t="s">
        <v>74</v>
      </c>
      <c r="F102" s="11" t="s">
        <v>75</v>
      </c>
      <c r="G102" s="11" t="s">
        <v>61</v>
      </c>
      <c r="H102" s="11" t="s">
        <v>30</v>
      </c>
      <c r="I102" s="11" t="s">
        <v>606</v>
      </c>
      <c r="J102" s="11" t="s">
        <v>612</v>
      </c>
      <c r="K102" s="13" t="s">
        <v>613</v>
      </c>
      <c r="L102" s="13" t="s">
        <v>614</v>
      </c>
      <c r="M102" s="22">
        <v>65</v>
      </c>
      <c r="N102" s="22">
        <v>65</v>
      </c>
      <c r="O102" s="22"/>
      <c r="P102" s="11" t="s">
        <v>35</v>
      </c>
      <c r="Q102" s="13" t="s">
        <v>614</v>
      </c>
      <c r="R102" s="13" t="s">
        <v>614</v>
      </c>
      <c r="S102" s="24"/>
    </row>
    <row r="103" s="1" customFormat="1" ht="71" customHeight="1" spans="1:19">
      <c r="A103" s="11">
        <f>SUBTOTAL(103,$D$5:D103)</f>
        <v>99</v>
      </c>
      <c r="B103" s="11" t="s">
        <v>615</v>
      </c>
      <c r="C103" s="11" t="s">
        <v>616</v>
      </c>
      <c r="D103" s="11" t="s">
        <v>73</v>
      </c>
      <c r="E103" s="11" t="s">
        <v>74</v>
      </c>
      <c r="F103" s="11" t="s">
        <v>75</v>
      </c>
      <c r="G103" s="11" t="s">
        <v>115</v>
      </c>
      <c r="H103" s="11" t="s">
        <v>30</v>
      </c>
      <c r="I103" s="11" t="s">
        <v>606</v>
      </c>
      <c r="J103" s="11" t="s">
        <v>612</v>
      </c>
      <c r="K103" s="13" t="s">
        <v>617</v>
      </c>
      <c r="L103" s="13" t="s">
        <v>618</v>
      </c>
      <c r="M103" s="22">
        <v>119</v>
      </c>
      <c r="N103" s="22">
        <v>51</v>
      </c>
      <c r="O103" s="22">
        <f>M103-N103</f>
        <v>68</v>
      </c>
      <c r="P103" s="11" t="s">
        <v>35</v>
      </c>
      <c r="Q103" s="13" t="s">
        <v>618</v>
      </c>
      <c r="R103" s="13" t="s">
        <v>618</v>
      </c>
      <c r="S103" s="24"/>
    </row>
    <row r="104" s="1" customFormat="1" customHeight="1" spans="1:19">
      <c r="A104" s="11">
        <f>SUBTOTAL(103,$D$5:D104)</f>
        <v>100</v>
      </c>
      <c r="B104" s="11" t="s">
        <v>619</v>
      </c>
      <c r="C104" s="11" t="s">
        <v>620</v>
      </c>
      <c r="D104" s="11" t="s">
        <v>73</v>
      </c>
      <c r="E104" s="11" t="s">
        <v>74</v>
      </c>
      <c r="F104" s="11" t="s">
        <v>75</v>
      </c>
      <c r="G104" s="11" t="s">
        <v>115</v>
      </c>
      <c r="H104" s="11" t="s">
        <v>30</v>
      </c>
      <c r="I104" s="11" t="s">
        <v>621</v>
      </c>
      <c r="J104" s="11" t="s">
        <v>622</v>
      </c>
      <c r="K104" s="13" t="s">
        <v>623</v>
      </c>
      <c r="L104" s="13" t="s">
        <v>624</v>
      </c>
      <c r="M104" s="22">
        <v>76</v>
      </c>
      <c r="N104" s="22">
        <v>76</v>
      </c>
      <c r="O104" s="22"/>
      <c r="P104" s="11" t="s">
        <v>35</v>
      </c>
      <c r="Q104" s="13" t="s">
        <v>624</v>
      </c>
      <c r="R104" s="13" t="s">
        <v>624</v>
      </c>
      <c r="S104" s="24"/>
    </row>
    <row r="105" s="1" customFormat="1" ht="44" customHeight="1" spans="1:19">
      <c r="A105" s="11">
        <f>SUBTOTAL(103,$D$5:D105)</f>
        <v>101</v>
      </c>
      <c r="B105" s="11" t="s">
        <v>625</v>
      </c>
      <c r="C105" s="11" t="s">
        <v>626</v>
      </c>
      <c r="D105" s="11" t="s">
        <v>73</v>
      </c>
      <c r="E105" s="11" t="s">
        <v>74</v>
      </c>
      <c r="F105" s="11" t="s">
        <v>75</v>
      </c>
      <c r="G105" s="11" t="s">
        <v>53</v>
      </c>
      <c r="H105" s="11" t="s">
        <v>30</v>
      </c>
      <c r="I105" s="11" t="s">
        <v>431</v>
      </c>
      <c r="J105" s="11" t="s">
        <v>627</v>
      </c>
      <c r="K105" s="13" t="s">
        <v>628</v>
      </c>
      <c r="L105" s="13" t="s">
        <v>629</v>
      </c>
      <c r="M105" s="22">
        <v>120</v>
      </c>
      <c r="N105" s="22">
        <v>120</v>
      </c>
      <c r="O105" s="22"/>
      <c r="P105" s="11" t="s">
        <v>35</v>
      </c>
      <c r="Q105" s="13" t="s">
        <v>629</v>
      </c>
      <c r="R105" s="13" t="s">
        <v>629</v>
      </c>
      <c r="S105" s="24"/>
    </row>
    <row r="106" s="1" customFormat="1" ht="91" customHeight="1" spans="1:19">
      <c r="A106" s="11">
        <f>SUBTOTAL(103,$D$5:D106)</f>
        <v>102</v>
      </c>
      <c r="B106" s="11" t="s">
        <v>630</v>
      </c>
      <c r="C106" s="11" t="s">
        <v>631</v>
      </c>
      <c r="D106" s="11" t="s">
        <v>73</v>
      </c>
      <c r="E106" s="11" t="s">
        <v>74</v>
      </c>
      <c r="F106" s="11" t="s">
        <v>75</v>
      </c>
      <c r="G106" s="11" t="s">
        <v>115</v>
      </c>
      <c r="H106" s="11" t="s">
        <v>30</v>
      </c>
      <c r="I106" s="11" t="s">
        <v>533</v>
      </c>
      <c r="J106" s="11" t="s">
        <v>632</v>
      </c>
      <c r="K106" s="13" t="s">
        <v>633</v>
      </c>
      <c r="L106" s="13" t="s">
        <v>634</v>
      </c>
      <c r="M106" s="22">
        <v>20.56</v>
      </c>
      <c r="N106" s="22">
        <v>20.56</v>
      </c>
      <c r="O106" s="22"/>
      <c r="P106" s="11" t="s">
        <v>35</v>
      </c>
      <c r="Q106" s="13" t="s">
        <v>634</v>
      </c>
      <c r="R106" s="13" t="s">
        <v>634</v>
      </c>
      <c r="S106" s="24"/>
    </row>
    <row r="107" s="1" customFormat="1" ht="96" customHeight="1" spans="1:19">
      <c r="A107" s="11">
        <f>SUBTOTAL(103,$D$5:D107)</f>
        <v>103</v>
      </c>
      <c r="B107" s="11" t="s">
        <v>635</v>
      </c>
      <c r="C107" s="31" t="s">
        <v>636</v>
      </c>
      <c r="D107" s="11" t="s">
        <v>73</v>
      </c>
      <c r="E107" s="11" t="s">
        <v>74</v>
      </c>
      <c r="F107" s="11" t="s">
        <v>75</v>
      </c>
      <c r="G107" s="11" t="s">
        <v>115</v>
      </c>
      <c r="H107" s="11" t="s">
        <v>30</v>
      </c>
      <c r="I107" s="11" t="s">
        <v>480</v>
      </c>
      <c r="J107" s="11" t="s">
        <v>637</v>
      </c>
      <c r="K107" s="13" t="s">
        <v>638</v>
      </c>
      <c r="L107" s="13" t="s">
        <v>639</v>
      </c>
      <c r="M107" s="22">
        <v>125</v>
      </c>
      <c r="N107" s="22">
        <v>67</v>
      </c>
      <c r="O107" s="22">
        <f>M107-N107</f>
        <v>58</v>
      </c>
      <c r="P107" s="11" t="s">
        <v>35</v>
      </c>
      <c r="Q107" s="13" t="s">
        <v>639</v>
      </c>
      <c r="R107" s="13" t="s">
        <v>639</v>
      </c>
      <c r="S107" s="24"/>
    </row>
    <row r="108" s="1" customFormat="1" ht="45" customHeight="1" spans="1:19">
      <c r="A108" s="11">
        <f>SUBTOTAL(103,$D$5:D108)</f>
        <v>104</v>
      </c>
      <c r="B108" s="11" t="s">
        <v>640</v>
      </c>
      <c r="C108" s="31" t="s">
        <v>641</v>
      </c>
      <c r="D108" s="11" t="s">
        <v>73</v>
      </c>
      <c r="E108" s="11" t="s">
        <v>74</v>
      </c>
      <c r="F108" s="11" t="s">
        <v>75</v>
      </c>
      <c r="G108" s="11" t="s">
        <v>642</v>
      </c>
      <c r="H108" s="11" t="s">
        <v>30</v>
      </c>
      <c r="I108" s="11" t="s">
        <v>643</v>
      </c>
      <c r="J108" s="11" t="s">
        <v>644</v>
      </c>
      <c r="K108" s="13" t="s">
        <v>645</v>
      </c>
      <c r="L108" s="13" t="s">
        <v>646</v>
      </c>
      <c r="M108" s="22">
        <v>48</v>
      </c>
      <c r="N108" s="22">
        <v>48</v>
      </c>
      <c r="O108" s="22"/>
      <c r="P108" s="11" t="s">
        <v>35</v>
      </c>
      <c r="Q108" s="13" t="s">
        <v>646</v>
      </c>
      <c r="R108" s="13" t="s">
        <v>646</v>
      </c>
      <c r="S108" s="24"/>
    </row>
    <row r="109" s="1" customFormat="1" ht="60" customHeight="1" spans="1:19">
      <c r="A109" s="11">
        <f>SUBTOTAL(103,$D$5:D109)</f>
        <v>105</v>
      </c>
      <c r="B109" s="11" t="s">
        <v>647</v>
      </c>
      <c r="C109" s="31" t="s">
        <v>648</v>
      </c>
      <c r="D109" s="11" t="s">
        <v>73</v>
      </c>
      <c r="E109" s="11" t="s">
        <v>74</v>
      </c>
      <c r="F109" s="11" t="s">
        <v>75</v>
      </c>
      <c r="G109" s="11" t="s">
        <v>115</v>
      </c>
      <c r="H109" s="11" t="s">
        <v>30</v>
      </c>
      <c r="I109" s="11" t="s">
        <v>438</v>
      </c>
      <c r="J109" s="11" t="s">
        <v>649</v>
      </c>
      <c r="K109" s="13" t="s">
        <v>650</v>
      </c>
      <c r="L109" s="13" t="s">
        <v>651</v>
      </c>
      <c r="M109" s="22">
        <v>189.3</v>
      </c>
      <c r="N109" s="22">
        <v>78</v>
      </c>
      <c r="O109" s="22">
        <f>M109-N109</f>
        <v>111.3</v>
      </c>
      <c r="P109" s="11" t="s">
        <v>35</v>
      </c>
      <c r="Q109" s="13" t="s">
        <v>651</v>
      </c>
      <c r="R109" s="13" t="s">
        <v>651</v>
      </c>
      <c r="S109" s="24"/>
    </row>
    <row r="110" s="1" customFormat="1" customHeight="1" spans="1:19">
      <c r="A110" s="11">
        <f>SUBTOTAL(103,$D$5:D110)</f>
        <v>106</v>
      </c>
      <c r="B110" s="11" t="s">
        <v>652</v>
      </c>
      <c r="C110" s="11" t="s">
        <v>653</v>
      </c>
      <c r="D110" s="11" t="s">
        <v>73</v>
      </c>
      <c r="E110" s="11" t="s">
        <v>74</v>
      </c>
      <c r="F110" s="11" t="s">
        <v>75</v>
      </c>
      <c r="G110" s="11" t="s">
        <v>61</v>
      </c>
      <c r="H110" s="11" t="s">
        <v>30</v>
      </c>
      <c r="I110" s="11" t="s">
        <v>438</v>
      </c>
      <c r="J110" s="11" t="s">
        <v>654</v>
      </c>
      <c r="K110" s="13" t="s">
        <v>655</v>
      </c>
      <c r="L110" s="13" t="s">
        <v>656</v>
      </c>
      <c r="M110" s="22">
        <v>8</v>
      </c>
      <c r="N110" s="22">
        <v>6</v>
      </c>
      <c r="O110" s="22">
        <f>M110-N110</f>
        <v>2</v>
      </c>
      <c r="P110" s="11" t="s">
        <v>35</v>
      </c>
      <c r="Q110" s="13" t="s">
        <v>656</v>
      </c>
      <c r="R110" s="13" t="s">
        <v>656</v>
      </c>
      <c r="S110" s="24"/>
    </row>
    <row r="111" s="1" customFormat="1" customHeight="1" spans="1:19">
      <c r="A111" s="11">
        <f>SUBTOTAL(103,$D$5:D111)</f>
        <v>107</v>
      </c>
      <c r="B111" s="11" t="s">
        <v>657</v>
      </c>
      <c r="C111" s="11" t="s">
        <v>658</v>
      </c>
      <c r="D111" s="11" t="s">
        <v>73</v>
      </c>
      <c r="E111" s="11" t="s">
        <v>74</v>
      </c>
      <c r="F111" s="11" t="s">
        <v>75</v>
      </c>
      <c r="G111" s="11" t="s">
        <v>61</v>
      </c>
      <c r="H111" s="11" t="s">
        <v>30</v>
      </c>
      <c r="I111" s="11" t="s">
        <v>438</v>
      </c>
      <c r="J111" s="11" t="s">
        <v>659</v>
      </c>
      <c r="K111" s="13" t="s">
        <v>660</v>
      </c>
      <c r="L111" s="13" t="s">
        <v>661</v>
      </c>
      <c r="M111" s="22">
        <v>24</v>
      </c>
      <c r="N111" s="22">
        <v>24</v>
      </c>
      <c r="O111" s="22"/>
      <c r="P111" s="11" t="s">
        <v>35</v>
      </c>
      <c r="Q111" s="13" t="s">
        <v>661</v>
      </c>
      <c r="R111" s="13" t="s">
        <v>661</v>
      </c>
      <c r="S111" s="24"/>
    </row>
    <row r="112" s="1" customFormat="1" customHeight="1" spans="1:19">
      <c r="A112" s="11">
        <f>SUBTOTAL(103,$D$5:D112)</f>
        <v>108</v>
      </c>
      <c r="B112" s="11" t="s">
        <v>662</v>
      </c>
      <c r="C112" s="11" t="s">
        <v>663</v>
      </c>
      <c r="D112" s="11" t="s">
        <v>73</v>
      </c>
      <c r="E112" s="11" t="s">
        <v>74</v>
      </c>
      <c r="F112" s="11" t="s">
        <v>75</v>
      </c>
      <c r="G112" s="11" t="s">
        <v>115</v>
      </c>
      <c r="H112" s="11" t="s">
        <v>30</v>
      </c>
      <c r="I112" s="11" t="s">
        <v>438</v>
      </c>
      <c r="J112" s="11" t="s">
        <v>664</v>
      </c>
      <c r="K112" s="13" t="s">
        <v>665</v>
      </c>
      <c r="L112" s="13" t="s">
        <v>666</v>
      </c>
      <c r="M112" s="26">
        <v>55.7</v>
      </c>
      <c r="N112" s="26">
        <v>22.5</v>
      </c>
      <c r="O112" s="22">
        <f>M112-N112</f>
        <v>33.2</v>
      </c>
      <c r="P112" s="11" t="s">
        <v>35</v>
      </c>
      <c r="Q112" s="13" t="s">
        <v>666</v>
      </c>
      <c r="R112" s="13" t="s">
        <v>666</v>
      </c>
      <c r="S112" s="24"/>
    </row>
    <row r="113" s="1" customFormat="1" ht="72" customHeight="1" spans="1:19">
      <c r="A113" s="11">
        <f>SUBTOTAL(103,$D$5:D113)</f>
        <v>109</v>
      </c>
      <c r="B113" s="13" t="s">
        <v>667</v>
      </c>
      <c r="C113" s="11" t="s">
        <v>668</v>
      </c>
      <c r="D113" s="11" t="s">
        <v>73</v>
      </c>
      <c r="E113" s="11" t="s">
        <v>74</v>
      </c>
      <c r="F113" s="11" t="s">
        <v>75</v>
      </c>
      <c r="G113" s="11" t="s">
        <v>115</v>
      </c>
      <c r="H113" s="11" t="s">
        <v>30</v>
      </c>
      <c r="I113" s="11" t="s">
        <v>438</v>
      </c>
      <c r="J113" s="13" t="s">
        <v>669</v>
      </c>
      <c r="K113" s="13" t="s">
        <v>670</v>
      </c>
      <c r="L113" s="13" t="s">
        <v>671</v>
      </c>
      <c r="M113" s="22">
        <v>14.7</v>
      </c>
      <c r="N113" s="22">
        <v>11.9</v>
      </c>
      <c r="O113" s="22">
        <f>M113-N113</f>
        <v>2.8</v>
      </c>
      <c r="P113" s="11" t="s">
        <v>35</v>
      </c>
      <c r="Q113" s="13" t="s">
        <v>671</v>
      </c>
      <c r="R113" s="13" t="s">
        <v>671</v>
      </c>
      <c r="S113" s="24"/>
    </row>
    <row r="114" s="1" customFormat="1" ht="70" customHeight="1" spans="1:19">
      <c r="A114" s="11">
        <f>SUBTOTAL(103,$D$5:D114)</f>
        <v>110</v>
      </c>
      <c r="B114" s="11" t="s">
        <v>672</v>
      </c>
      <c r="C114" s="31" t="s">
        <v>673</v>
      </c>
      <c r="D114" s="11" t="s">
        <v>73</v>
      </c>
      <c r="E114" s="11" t="s">
        <v>74</v>
      </c>
      <c r="F114" s="11" t="s">
        <v>75</v>
      </c>
      <c r="G114" s="11" t="s">
        <v>115</v>
      </c>
      <c r="H114" s="11" t="s">
        <v>30</v>
      </c>
      <c r="I114" s="11" t="s">
        <v>674</v>
      </c>
      <c r="J114" s="11" t="s">
        <v>675</v>
      </c>
      <c r="K114" s="13" t="s">
        <v>676</v>
      </c>
      <c r="L114" s="13" t="s">
        <v>677</v>
      </c>
      <c r="M114" s="22">
        <v>418</v>
      </c>
      <c r="N114" s="22">
        <v>78</v>
      </c>
      <c r="O114" s="22">
        <f>M114-N114</f>
        <v>340</v>
      </c>
      <c r="P114" s="11" t="s">
        <v>35</v>
      </c>
      <c r="Q114" s="13" t="s">
        <v>677</v>
      </c>
      <c r="R114" s="13" t="s">
        <v>677</v>
      </c>
      <c r="S114" s="24"/>
    </row>
    <row r="115" s="1" customFormat="1" ht="72" customHeight="1" spans="1:19">
      <c r="A115" s="11">
        <f>SUBTOTAL(103,$D$5:D115)</f>
        <v>111</v>
      </c>
      <c r="B115" s="13" t="s">
        <v>678</v>
      </c>
      <c r="C115" s="11" t="s">
        <v>679</v>
      </c>
      <c r="D115" s="11" t="s">
        <v>73</v>
      </c>
      <c r="E115" s="11" t="s">
        <v>74</v>
      </c>
      <c r="F115" s="11" t="s">
        <v>75</v>
      </c>
      <c r="G115" s="11" t="s">
        <v>115</v>
      </c>
      <c r="H115" s="11" t="s">
        <v>30</v>
      </c>
      <c r="I115" s="11" t="s">
        <v>680</v>
      </c>
      <c r="J115" s="11" t="s">
        <v>376</v>
      </c>
      <c r="K115" s="13" t="s">
        <v>681</v>
      </c>
      <c r="L115" s="13" t="s">
        <v>682</v>
      </c>
      <c r="M115" s="22">
        <v>13.26</v>
      </c>
      <c r="N115" s="22">
        <v>13.26</v>
      </c>
      <c r="O115" s="22"/>
      <c r="P115" s="11" t="s">
        <v>35</v>
      </c>
      <c r="Q115" s="13" t="s">
        <v>682</v>
      </c>
      <c r="R115" s="13" t="s">
        <v>682</v>
      </c>
      <c r="S115" s="24"/>
    </row>
    <row r="116" s="1" customFormat="1" customHeight="1" spans="1:19">
      <c r="A116" s="11">
        <f>SUBTOTAL(103,$D$5:D116)</f>
        <v>112</v>
      </c>
      <c r="B116" s="11" t="s">
        <v>683</v>
      </c>
      <c r="C116" s="11" t="s">
        <v>684</v>
      </c>
      <c r="D116" s="11" t="s">
        <v>73</v>
      </c>
      <c r="E116" s="11" t="s">
        <v>74</v>
      </c>
      <c r="F116" s="11" t="s">
        <v>75</v>
      </c>
      <c r="G116" s="11" t="s">
        <v>115</v>
      </c>
      <c r="H116" s="11" t="s">
        <v>30</v>
      </c>
      <c r="I116" s="11" t="s">
        <v>685</v>
      </c>
      <c r="J116" s="11" t="s">
        <v>686</v>
      </c>
      <c r="K116" s="13" t="s">
        <v>687</v>
      </c>
      <c r="L116" s="13" t="s">
        <v>688</v>
      </c>
      <c r="M116" s="22">
        <v>75</v>
      </c>
      <c r="N116" s="22">
        <v>75</v>
      </c>
      <c r="O116" s="22"/>
      <c r="P116" s="11" t="s">
        <v>35</v>
      </c>
      <c r="Q116" s="13" t="s">
        <v>688</v>
      </c>
      <c r="R116" s="13" t="s">
        <v>688</v>
      </c>
      <c r="S116" s="24"/>
    </row>
    <row r="117" s="1" customFormat="1" customHeight="1" spans="1:19">
      <c r="A117" s="11">
        <f>SUBTOTAL(103,$D$5:D117)</f>
        <v>113</v>
      </c>
      <c r="B117" s="11" t="s">
        <v>689</v>
      </c>
      <c r="C117" s="11" t="s">
        <v>690</v>
      </c>
      <c r="D117" s="11" t="s">
        <v>73</v>
      </c>
      <c r="E117" s="11" t="s">
        <v>74</v>
      </c>
      <c r="F117" s="11" t="s">
        <v>75</v>
      </c>
      <c r="G117" s="11" t="s">
        <v>61</v>
      </c>
      <c r="H117" s="11" t="s">
        <v>30</v>
      </c>
      <c r="I117" s="11" t="s">
        <v>691</v>
      </c>
      <c r="J117" s="11" t="s">
        <v>692</v>
      </c>
      <c r="K117" s="13" t="s">
        <v>693</v>
      </c>
      <c r="L117" s="13" t="s">
        <v>694</v>
      </c>
      <c r="M117" s="22">
        <v>7.2</v>
      </c>
      <c r="N117" s="22">
        <v>7.2</v>
      </c>
      <c r="O117" s="22"/>
      <c r="P117" s="11" t="s">
        <v>35</v>
      </c>
      <c r="Q117" s="13" t="s">
        <v>694</v>
      </c>
      <c r="R117" s="13" t="s">
        <v>694</v>
      </c>
      <c r="S117" s="24"/>
    </row>
    <row r="118" s="1" customFormat="1" customHeight="1" spans="1:19">
      <c r="A118" s="11">
        <f>SUBTOTAL(103,$D$5:D118)</f>
        <v>114</v>
      </c>
      <c r="B118" s="11" t="s">
        <v>695</v>
      </c>
      <c r="C118" s="11" t="s">
        <v>696</v>
      </c>
      <c r="D118" s="11" t="s">
        <v>26</v>
      </c>
      <c r="E118" s="11" t="s">
        <v>27</v>
      </c>
      <c r="F118" s="11" t="s">
        <v>173</v>
      </c>
      <c r="G118" s="11" t="s">
        <v>102</v>
      </c>
      <c r="H118" s="11" t="s">
        <v>30</v>
      </c>
      <c r="I118" s="11" t="s">
        <v>691</v>
      </c>
      <c r="J118" s="11" t="s">
        <v>697</v>
      </c>
      <c r="K118" s="13" t="s">
        <v>698</v>
      </c>
      <c r="L118" s="13" t="s">
        <v>699</v>
      </c>
      <c r="M118" s="22">
        <v>55</v>
      </c>
      <c r="N118" s="22">
        <v>55</v>
      </c>
      <c r="O118" s="22"/>
      <c r="P118" s="11" t="s">
        <v>35</v>
      </c>
      <c r="Q118" s="13" t="s">
        <v>699</v>
      </c>
      <c r="R118" s="13" t="s">
        <v>699</v>
      </c>
      <c r="S118" s="24"/>
    </row>
    <row r="119" s="1" customFormat="1" customHeight="1" spans="1:19">
      <c r="A119" s="11">
        <f>SUBTOTAL(103,$D$5:D119)</f>
        <v>115</v>
      </c>
      <c r="B119" s="11" t="s">
        <v>700</v>
      </c>
      <c r="C119" s="31" t="s">
        <v>701</v>
      </c>
      <c r="D119" s="11" t="s">
        <v>73</v>
      </c>
      <c r="E119" s="11" t="s">
        <v>74</v>
      </c>
      <c r="F119" s="11" t="s">
        <v>75</v>
      </c>
      <c r="G119" s="11" t="s">
        <v>61</v>
      </c>
      <c r="H119" s="11" t="s">
        <v>30</v>
      </c>
      <c r="I119" s="11" t="s">
        <v>76</v>
      </c>
      <c r="J119" s="11" t="s">
        <v>702</v>
      </c>
      <c r="K119" s="13" t="s">
        <v>703</v>
      </c>
      <c r="L119" s="13" t="s">
        <v>704</v>
      </c>
      <c r="M119" s="22">
        <v>90</v>
      </c>
      <c r="N119" s="22">
        <v>45</v>
      </c>
      <c r="O119" s="22">
        <f>M119-N119</f>
        <v>45</v>
      </c>
      <c r="P119" s="11" t="s">
        <v>35</v>
      </c>
      <c r="Q119" s="13" t="s">
        <v>704</v>
      </c>
      <c r="R119" s="13" t="s">
        <v>704</v>
      </c>
      <c r="S119" s="24"/>
    </row>
    <row r="120" s="1" customFormat="1" customHeight="1" spans="1:19">
      <c r="A120" s="11">
        <f>SUBTOTAL(103,$D$5:D120)</f>
        <v>116</v>
      </c>
      <c r="B120" s="11" t="s">
        <v>705</v>
      </c>
      <c r="C120" s="11" t="s">
        <v>706</v>
      </c>
      <c r="D120" s="11" t="s">
        <v>73</v>
      </c>
      <c r="E120" s="11" t="s">
        <v>100</v>
      </c>
      <c r="F120" s="11" t="s">
        <v>122</v>
      </c>
      <c r="G120" s="11" t="s">
        <v>53</v>
      </c>
      <c r="H120" s="11" t="s">
        <v>30</v>
      </c>
      <c r="I120" s="11" t="s">
        <v>707</v>
      </c>
      <c r="J120" s="11" t="s">
        <v>708</v>
      </c>
      <c r="K120" s="13" t="s">
        <v>709</v>
      </c>
      <c r="L120" s="13" t="s">
        <v>710</v>
      </c>
      <c r="M120" s="22">
        <v>15.34</v>
      </c>
      <c r="N120" s="22">
        <v>15.34</v>
      </c>
      <c r="O120" s="22"/>
      <c r="P120" s="11" t="s">
        <v>35</v>
      </c>
      <c r="Q120" s="13" t="s">
        <v>710</v>
      </c>
      <c r="R120" s="13" t="s">
        <v>710</v>
      </c>
      <c r="S120" s="24"/>
    </row>
    <row r="121" s="1" customFormat="1" ht="60" customHeight="1" spans="1:19">
      <c r="A121" s="11">
        <f>SUBTOTAL(103,$D$5:D121)</f>
        <v>117</v>
      </c>
      <c r="B121" s="11" t="s">
        <v>711</v>
      </c>
      <c r="C121" s="11" t="s">
        <v>712</v>
      </c>
      <c r="D121" s="11" t="s">
        <v>73</v>
      </c>
      <c r="E121" s="11" t="s">
        <v>100</v>
      </c>
      <c r="F121" s="11" t="s">
        <v>122</v>
      </c>
      <c r="G121" s="11" t="s">
        <v>53</v>
      </c>
      <c r="H121" s="11" t="s">
        <v>30</v>
      </c>
      <c r="I121" s="11" t="s">
        <v>595</v>
      </c>
      <c r="J121" s="11" t="s">
        <v>713</v>
      </c>
      <c r="K121" s="13" t="s">
        <v>714</v>
      </c>
      <c r="L121" s="13" t="s">
        <v>715</v>
      </c>
      <c r="M121" s="22">
        <v>52</v>
      </c>
      <c r="N121" s="22">
        <v>52</v>
      </c>
      <c r="O121" s="22"/>
      <c r="P121" s="11" t="s">
        <v>35</v>
      </c>
      <c r="Q121" s="13" t="s">
        <v>715</v>
      </c>
      <c r="R121" s="13" t="s">
        <v>715</v>
      </c>
      <c r="S121" s="24"/>
    </row>
    <row r="122" s="1" customFormat="1" ht="51" customHeight="1" spans="1:19">
      <c r="A122" s="11">
        <f>SUBTOTAL(103,$D$5:D122)</f>
        <v>118</v>
      </c>
      <c r="B122" s="11" t="s">
        <v>716</v>
      </c>
      <c r="C122" s="11" t="s">
        <v>717</v>
      </c>
      <c r="D122" s="11" t="s">
        <v>73</v>
      </c>
      <c r="E122" s="11" t="s">
        <v>100</v>
      </c>
      <c r="F122" s="11" t="s">
        <v>122</v>
      </c>
      <c r="G122" s="11" t="s">
        <v>53</v>
      </c>
      <c r="H122" s="11" t="s">
        <v>30</v>
      </c>
      <c r="I122" s="11" t="s">
        <v>718</v>
      </c>
      <c r="J122" s="11" t="s">
        <v>719</v>
      </c>
      <c r="K122" s="13" t="s">
        <v>720</v>
      </c>
      <c r="L122" s="13" t="s">
        <v>721</v>
      </c>
      <c r="M122" s="22">
        <v>95.7</v>
      </c>
      <c r="N122" s="22">
        <v>95.7</v>
      </c>
      <c r="O122" s="22"/>
      <c r="P122" s="11" t="s">
        <v>35</v>
      </c>
      <c r="Q122" s="13" t="s">
        <v>721</v>
      </c>
      <c r="R122" s="13" t="s">
        <v>721</v>
      </c>
      <c r="S122" s="24"/>
    </row>
    <row r="123" s="1" customFormat="1" customHeight="1" spans="1:19">
      <c r="A123" s="11">
        <f>SUBTOTAL(103,$D$5:D123)</f>
        <v>119</v>
      </c>
      <c r="B123" s="11" t="s">
        <v>722</v>
      </c>
      <c r="C123" s="11" t="s">
        <v>723</v>
      </c>
      <c r="D123" s="11" t="s">
        <v>73</v>
      </c>
      <c r="E123" s="11" t="s">
        <v>100</v>
      </c>
      <c r="F123" s="11" t="s">
        <v>101</v>
      </c>
      <c r="G123" s="11" t="s">
        <v>102</v>
      </c>
      <c r="H123" s="11" t="s">
        <v>30</v>
      </c>
      <c r="I123" s="11" t="s">
        <v>718</v>
      </c>
      <c r="J123" s="11" t="s">
        <v>724</v>
      </c>
      <c r="K123" s="13" t="s">
        <v>725</v>
      </c>
      <c r="L123" s="13" t="s">
        <v>726</v>
      </c>
      <c r="M123" s="22">
        <v>15</v>
      </c>
      <c r="N123" s="22">
        <v>15</v>
      </c>
      <c r="O123" s="22"/>
      <c r="P123" s="11" t="s">
        <v>35</v>
      </c>
      <c r="Q123" s="13" t="s">
        <v>726</v>
      </c>
      <c r="R123" s="13" t="s">
        <v>726</v>
      </c>
      <c r="S123" s="24"/>
    </row>
    <row r="124" s="1" customFormat="1" customHeight="1" spans="1:19">
      <c r="A124" s="11">
        <f>SUBTOTAL(103,$D$5:D124)</f>
        <v>120</v>
      </c>
      <c r="B124" s="11" t="s">
        <v>727</v>
      </c>
      <c r="C124" s="11" t="s">
        <v>728</v>
      </c>
      <c r="D124" s="12" t="s">
        <v>73</v>
      </c>
      <c r="E124" s="11" t="s">
        <v>74</v>
      </c>
      <c r="F124" s="11" t="s">
        <v>147</v>
      </c>
      <c r="G124" s="11" t="s">
        <v>61</v>
      </c>
      <c r="H124" s="11" t="s">
        <v>30</v>
      </c>
      <c r="I124" s="11" t="s">
        <v>510</v>
      </c>
      <c r="J124" s="11" t="s">
        <v>584</v>
      </c>
      <c r="K124" s="13" t="s">
        <v>729</v>
      </c>
      <c r="L124" s="13" t="s">
        <v>730</v>
      </c>
      <c r="M124" s="22">
        <v>76.37</v>
      </c>
      <c r="N124" s="22">
        <v>76.37</v>
      </c>
      <c r="O124" s="22"/>
      <c r="P124" s="11" t="s">
        <v>35</v>
      </c>
      <c r="Q124" s="13" t="s">
        <v>730</v>
      </c>
      <c r="R124" s="13" t="s">
        <v>730</v>
      </c>
      <c r="S124" s="24"/>
    </row>
    <row r="125" s="1" customFormat="1" customHeight="1" spans="1:19">
      <c r="A125" s="11">
        <f>SUBTOTAL(103,$D$5:D125)</f>
        <v>121</v>
      </c>
      <c r="B125" s="11" t="s">
        <v>731</v>
      </c>
      <c r="C125" s="11" t="s">
        <v>732</v>
      </c>
      <c r="D125" s="11" t="s">
        <v>73</v>
      </c>
      <c r="E125" s="11" t="s">
        <v>100</v>
      </c>
      <c r="F125" s="11" t="s">
        <v>122</v>
      </c>
      <c r="G125" s="11" t="s">
        <v>53</v>
      </c>
      <c r="H125" s="11" t="s">
        <v>30</v>
      </c>
      <c r="I125" s="11" t="s">
        <v>510</v>
      </c>
      <c r="J125" s="11" t="s">
        <v>733</v>
      </c>
      <c r="K125" s="13" t="s">
        <v>734</v>
      </c>
      <c r="L125" s="13" t="s">
        <v>735</v>
      </c>
      <c r="M125" s="22">
        <v>72</v>
      </c>
      <c r="N125" s="22">
        <v>72</v>
      </c>
      <c r="O125" s="22"/>
      <c r="P125" s="11" t="s">
        <v>35</v>
      </c>
      <c r="Q125" s="13" t="s">
        <v>735</v>
      </c>
      <c r="R125" s="13" t="s">
        <v>735</v>
      </c>
      <c r="S125" s="24"/>
    </row>
    <row r="126" s="1" customFormat="1" customHeight="1" spans="1:19">
      <c r="A126" s="11">
        <f>SUBTOTAL(103,$D$5:D126)</f>
        <v>122</v>
      </c>
      <c r="B126" s="11" t="s">
        <v>736</v>
      </c>
      <c r="C126" s="11" t="s">
        <v>737</v>
      </c>
      <c r="D126" s="11" t="s">
        <v>73</v>
      </c>
      <c r="E126" s="11" t="s">
        <v>74</v>
      </c>
      <c r="F126" s="11" t="s">
        <v>75</v>
      </c>
      <c r="G126" s="11" t="s">
        <v>738</v>
      </c>
      <c r="H126" s="11" t="s">
        <v>30</v>
      </c>
      <c r="I126" s="11" t="s">
        <v>739</v>
      </c>
      <c r="J126" s="11" t="s">
        <v>740</v>
      </c>
      <c r="K126" s="13" t="s">
        <v>741</v>
      </c>
      <c r="L126" s="13" t="s">
        <v>742</v>
      </c>
      <c r="M126" s="22">
        <v>59.4</v>
      </c>
      <c r="N126" s="22">
        <v>59.4</v>
      </c>
      <c r="O126" s="22"/>
      <c r="P126" s="11" t="s">
        <v>35</v>
      </c>
      <c r="Q126" s="13" t="s">
        <v>742</v>
      </c>
      <c r="R126" s="13" t="s">
        <v>742</v>
      </c>
      <c r="S126" s="24"/>
    </row>
    <row r="127" s="1" customFormat="1" customHeight="1" spans="1:19">
      <c r="A127" s="11">
        <f>SUBTOTAL(103,$D$5:D127)</f>
        <v>123</v>
      </c>
      <c r="B127" s="11" t="s">
        <v>743</v>
      </c>
      <c r="C127" s="11" t="s">
        <v>744</v>
      </c>
      <c r="D127" s="11" t="s">
        <v>26</v>
      </c>
      <c r="E127" s="11" t="s">
        <v>27</v>
      </c>
      <c r="F127" s="11" t="s">
        <v>28</v>
      </c>
      <c r="G127" s="11" t="s">
        <v>53</v>
      </c>
      <c r="H127" s="11" t="s">
        <v>30</v>
      </c>
      <c r="I127" s="11" t="s">
        <v>739</v>
      </c>
      <c r="J127" s="11" t="s">
        <v>745</v>
      </c>
      <c r="K127" s="13" t="s">
        <v>746</v>
      </c>
      <c r="L127" s="13" t="s">
        <v>747</v>
      </c>
      <c r="M127" s="22">
        <v>90.2</v>
      </c>
      <c r="N127" s="22">
        <v>90.2</v>
      </c>
      <c r="O127" s="22"/>
      <c r="P127" s="11" t="s">
        <v>35</v>
      </c>
      <c r="Q127" s="13" t="s">
        <v>747</v>
      </c>
      <c r="R127" s="13" t="s">
        <v>747</v>
      </c>
      <c r="S127" s="24"/>
    </row>
    <row r="128" s="1" customFormat="1" ht="78" customHeight="1" spans="1:19">
      <c r="A128" s="11">
        <f>SUBTOTAL(103,$D$5:D128)</f>
        <v>124</v>
      </c>
      <c r="B128" s="11" t="s">
        <v>748</v>
      </c>
      <c r="C128" s="11" t="s">
        <v>749</v>
      </c>
      <c r="D128" s="11" t="s">
        <v>73</v>
      </c>
      <c r="E128" s="11" t="s">
        <v>100</v>
      </c>
      <c r="F128" s="11" t="s">
        <v>122</v>
      </c>
      <c r="G128" s="11" t="s">
        <v>53</v>
      </c>
      <c r="H128" s="11" t="s">
        <v>30</v>
      </c>
      <c r="I128" s="11" t="s">
        <v>750</v>
      </c>
      <c r="J128" s="11" t="s">
        <v>751</v>
      </c>
      <c r="K128" s="13" t="s">
        <v>752</v>
      </c>
      <c r="L128" s="13" t="s">
        <v>747</v>
      </c>
      <c r="M128" s="22">
        <v>10</v>
      </c>
      <c r="N128" s="22">
        <v>10</v>
      </c>
      <c r="O128" s="22"/>
      <c r="P128" s="11" t="s">
        <v>35</v>
      </c>
      <c r="Q128" s="13" t="s">
        <v>747</v>
      </c>
      <c r="R128" s="13" t="s">
        <v>747</v>
      </c>
      <c r="S128" s="24"/>
    </row>
    <row r="129" s="1" customFormat="1" customHeight="1" spans="1:19">
      <c r="A129" s="11">
        <f>SUBTOTAL(103,$D$5:D129)</f>
        <v>125</v>
      </c>
      <c r="B129" s="11" t="s">
        <v>753</v>
      </c>
      <c r="C129" s="11" t="s">
        <v>754</v>
      </c>
      <c r="D129" s="11" t="s">
        <v>73</v>
      </c>
      <c r="E129" s="11" t="s">
        <v>100</v>
      </c>
      <c r="F129" s="11" t="s">
        <v>101</v>
      </c>
      <c r="G129" s="11" t="s">
        <v>102</v>
      </c>
      <c r="H129" s="11" t="s">
        <v>30</v>
      </c>
      <c r="I129" s="11" t="s">
        <v>326</v>
      </c>
      <c r="J129" s="11" t="s">
        <v>558</v>
      </c>
      <c r="K129" s="13" t="s">
        <v>755</v>
      </c>
      <c r="L129" s="13" t="s">
        <v>756</v>
      </c>
      <c r="M129" s="22">
        <v>25</v>
      </c>
      <c r="N129" s="22">
        <v>25</v>
      </c>
      <c r="O129" s="22"/>
      <c r="P129" s="11" t="s">
        <v>35</v>
      </c>
      <c r="Q129" s="13" t="s">
        <v>756</v>
      </c>
      <c r="R129" s="13" t="s">
        <v>756</v>
      </c>
      <c r="S129" s="24"/>
    </row>
    <row r="130" s="1" customFormat="1" customHeight="1" spans="1:19">
      <c r="A130" s="11">
        <f>SUBTOTAL(103,$D$5:D130)</f>
        <v>126</v>
      </c>
      <c r="B130" s="11" t="s">
        <v>757</v>
      </c>
      <c r="C130" s="11" t="s">
        <v>758</v>
      </c>
      <c r="D130" s="11" t="s">
        <v>73</v>
      </c>
      <c r="E130" s="11" t="s">
        <v>100</v>
      </c>
      <c r="F130" s="11" t="s">
        <v>122</v>
      </c>
      <c r="G130" s="11" t="s">
        <v>53</v>
      </c>
      <c r="H130" s="11" t="s">
        <v>30</v>
      </c>
      <c r="I130" s="11" t="s">
        <v>76</v>
      </c>
      <c r="J130" s="11" t="s">
        <v>759</v>
      </c>
      <c r="K130" s="13" t="s">
        <v>760</v>
      </c>
      <c r="L130" s="13" t="s">
        <v>761</v>
      </c>
      <c r="M130" s="22">
        <v>237</v>
      </c>
      <c r="N130" s="22">
        <v>237</v>
      </c>
      <c r="O130" s="22"/>
      <c r="P130" s="11" t="s">
        <v>35</v>
      </c>
      <c r="Q130" s="13" t="s">
        <v>761</v>
      </c>
      <c r="R130" s="13" t="s">
        <v>761</v>
      </c>
      <c r="S130" s="24"/>
    </row>
    <row r="131" s="1" customFormat="1" customHeight="1" spans="1:19">
      <c r="A131" s="11">
        <f>SUBTOTAL(103,$D$5:D131)</f>
        <v>127</v>
      </c>
      <c r="B131" s="11" t="s">
        <v>762</v>
      </c>
      <c r="C131" s="11" t="s">
        <v>763</v>
      </c>
      <c r="D131" s="11" t="s">
        <v>73</v>
      </c>
      <c r="E131" s="11" t="s">
        <v>100</v>
      </c>
      <c r="F131" s="11" t="s">
        <v>122</v>
      </c>
      <c r="G131" s="11" t="s">
        <v>53</v>
      </c>
      <c r="H131" s="11" t="s">
        <v>30</v>
      </c>
      <c r="I131" s="11" t="s">
        <v>76</v>
      </c>
      <c r="J131" s="11" t="s">
        <v>702</v>
      </c>
      <c r="K131" s="13" t="s">
        <v>764</v>
      </c>
      <c r="L131" s="13" t="s">
        <v>765</v>
      </c>
      <c r="M131" s="22">
        <v>98.4</v>
      </c>
      <c r="N131" s="22">
        <v>98.4</v>
      </c>
      <c r="O131" s="22"/>
      <c r="P131" s="11" t="s">
        <v>35</v>
      </c>
      <c r="Q131" s="13" t="s">
        <v>765</v>
      </c>
      <c r="R131" s="13" t="s">
        <v>765</v>
      </c>
      <c r="S131" s="24"/>
    </row>
    <row r="132" s="1" customFormat="1" customHeight="1" spans="1:19">
      <c r="A132" s="11">
        <f>SUBTOTAL(103,$D$5:D132)</f>
        <v>128</v>
      </c>
      <c r="B132" s="11" t="s">
        <v>766</v>
      </c>
      <c r="C132" s="11" t="s">
        <v>767</v>
      </c>
      <c r="D132" s="11" t="s">
        <v>73</v>
      </c>
      <c r="E132" s="11" t="s">
        <v>100</v>
      </c>
      <c r="F132" s="11" t="s">
        <v>101</v>
      </c>
      <c r="G132" s="11" t="s">
        <v>102</v>
      </c>
      <c r="H132" s="11" t="s">
        <v>30</v>
      </c>
      <c r="I132" s="11" t="s">
        <v>768</v>
      </c>
      <c r="J132" s="11" t="s">
        <v>769</v>
      </c>
      <c r="K132" s="13" t="s">
        <v>770</v>
      </c>
      <c r="L132" s="13" t="s">
        <v>771</v>
      </c>
      <c r="M132" s="22">
        <v>25</v>
      </c>
      <c r="N132" s="22">
        <v>25</v>
      </c>
      <c r="O132" s="22"/>
      <c r="P132" s="11" t="s">
        <v>35</v>
      </c>
      <c r="Q132" s="13" t="s">
        <v>771</v>
      </c>
      <c r="R132" s="13" t="s">
        <v>771</v>
      </c>
      <c r="S132" s="24"/>
    </row>
    <row r="133" s="1" customFormat="1" ht="39" customHeight="1" spans="1:19">
      <c r="A133" s="11">
        <f>SUBTOTAL(103,$D$5:D133)</f>
        <v>129</v>
      </c>
      <c r="B133" s="11" t="s">
        <v>772</v>
      </c>
      <c r="C133" s="11" t="s">
        <v>773</v>
      </c>
      <c r="D133" s="11" t="s">
        <v>73</v>
      </c>
      <c r="E133" s="11" t="s">
        <v>74</v>
      </c>
      <c r="F133" s="11" t="s">
        <v>75</v>
      </c>
      <c r="G133" s="11" t="s">
        <v>61</v>
      </c>
      <c r="H133" s="11" t="s">
        <v>30</v>
      </c>
      <c r="I133" s="11" t="s">
        <v>774</v>
      </c>
      <c r="J133" s="11" t="s">
        <v>775</v>
      </c>
      <c r="K133" s="13" t="s">
        <v>776</v>
      </c>
      <c r="L133" s="13" t="s">
        <v>777</v>
      </c>
      <c r="M133" s="22">
        <v>10.4</v>
      </c>
      <c r="N133" s="22">
        <v>10.4</v>
      </c>
      <c r="O133" s="22"/>
      <c r="P133" s="11" t="s">
        <v>35</v>
      </c>
      <c r="Q133" s="13" t="s">
        <v>777</v>
      </c>
      <c r="R133" s="13" t="s">
        <v>777</v>
      </c>
      <c r="S133" s="24"/>
    </row>
    <row r="134" s="1" customFormat="1" ht="63" customHeight="1" spans="1:19">
      <c r="A134" s="11">
        <f>SUBTOTAL(103,$D$5:D134)</f>
        <v>130</v>
      </c>
      <c r="B134" s="11" t="s">
        <v>778</v>
      </c>
      <c r="C134" s="31" t="s">
        <v>779</v>
      </c>
      <c r="D134" s="11" t="s">
        <v>26</v>
      </c>
      <c r="E134" s="11" t="s">
        <v>27</v>
      </c>
      <c r="F134" s="11" t="s">
        <v>28</v>
      </c>
      <c r="G134" s="11" t="s">
        <v>53</v>
      </c>
      <c r="H134" s="11" t="s">
        <v>30</v>
      </c>
      <c r="I134" s="11" t="s">
        <v>780</v>
      </c>
      <c r="J134" s="11" t="s">
        <v>781</v>
      </c>
      <c r="K134" s="13" t="s">
        <v>782</v>
      </c>
      <c r="L134" s="13" t="s">
        <v>783</v>
      </c>
      <c r="M134" s="22">
        <v>81</v>
      </c>
      <c r="N134" s="22">
        <v>81</v>
      </c>
      <c r="O134" s="22"/>
      <c r="P134" s="11" t="s">
        <v>35</v>
      </c>
      <c r="Q134" s="13" t="s">
        <v>783</v>
      </c>
      <c r="R134" s="13" t="s">
        <v>783</v>
      </c>
      <c r="S134" s="24"/>
    </row>
    <row r="135" s="1" customFormat="1" ht="63" customHeight="1" spans="1:19">
      <c r="A135" s="11">
        <f>SUBTOTAL(103,$D$5:D135)</f>
        <v>131</v>
      </c>
      <c r="B135" s="11" t="s">
        <v>784</v>
      </c>
      <c r="C135" s="11" t="s">
        <v>785</v>
      </c>
      <c r="D135" s="11" t="s">
        <v>73</v>
      </c>
      <c r="E135" s="11" t="s">
        <v>100</v>
      </c>
      <c r="F135" s="11" t="s">
        <v>122</v>
      </c>
      <c r="G135" s="11" t="s">
        <v>53</v>
      </c>
      <c r="H135" s="11" t="s">
        <v>30</v>
      </c>
      <c r="I135" s="11" t="s">
        <v>786</v>
      </c>
      <c r="J135" s="11" t="s">
        <v>787</v>
      </c>
      <c r="K135" s="13" t="s">
        <v>788</v>
      </c>
      <c r="L135" s="13" t="s">
        <v>789</v>
      </c>
      <c r="M135" s="22">
        <v>25</v>
      </c>
      <c r="N135" s="22">
        <v>25</v>
      </c>
      <c r="O135" s="22"/>
      <c r="P135" s="11" t="s">
        <v>35</v>
      </c>
      <c r="Q135" s="13" t="s">
        <v>789</v>
      </c>
      <c r="R135" s="13" t="s">
        <v>789</v>
      </c>
      <c r="S135" s="24"/>
    </row>
    <row r="136" s="1" customFormat="1" ht="63" customHeight="1" spans="1:19">
      <c r="A136" s="11">
        <f>SUBTOTAL(103,$D$5:D136)</f>
        <v>132</v>
      </c>
      <c r="B136" s="11" t="s">
        <v>790</v>
      </c>
      <c r="C136" s="11" t="s">
        <v>791</v>
      </c>
      <c r="D136" s="11" t="s">
        <v>26</v>
      </c>
      <c r="E136" s="11" t="s">
        <v>27</v>
      </c>
      <c r="F136" s="11" t="s">
        <v>28</v>
      </c>
      <c r="G136" s="11" t="s">
        <v>53</v>
      </c>
      <c r="H136" s="11" t="s">
        <v>30</v>
      </c>
      <c r="I136" s="11" t="s">
        <v>786</v>
      </c>
      <c r="J136" s="11" t="s">
        <v>792</v>
      </c>
      <c r="K136" s="13" t="s">
        <v>793</v>
      </c>
      <c r="L136" s="13" t="s">
        <v>789</v>
      </c>
      <c r="M136" s="22">
        <v>166</v>
      </c>
      <c r="N136" s="22">
        <v>166</v>
      </c>
      <c r="O136" s="22"/>
      <c r="P136" s="11" t="s">
        <v>35</v>
      </c>
      <c r="Q136" s="13" t="s">
        <v>789</v>
      </c>
      <c r="R136" s="13" t="s">
        <v>789</v>
      </c>
      <c r="S136" s="24"/>
    </row>
    <row r="137" s="1" customFormat="1" customHeight="1" spans="1:19">
      <c r="A137" s="11">
        <f>SUBTOTAL(103,$D$5:D137)</f>
        <v>133</v>
      </c>
      <c r="B137" s="11" t="s">
        <v>794</v>
      </c>
      <c r="C137" s="11" t="s">
        <v>795</v>
      </c>
      <c r="D137" s="11" t="s">
        <v>73</v>
      </c>
      <c r="E137" s="11" t="s">
        <v>100</v>
      </c>
      <c r="F137" s="11" t="s">
        <v>122</v>
      </c>
      <c r="G137" s="11" t="s">
        <v>53</v>
      </c>
      <c r="H137" s="11" t="s">
        <v>30</v>
      </c>
      <c r="I137" s="11" t="s">
        <v>320</v>
      </c>
      <c r="J137" s="11" t="s">
        <v>796</v>
      </c>
      <c r="K137" s="13" t="s">
        <v>797</v>
      </c>
      <c r="L137" s="13" t="s">
        <v>798</v>
      </c>
      <c r="M137" s="22">
        <v>38</v>
      </c>
      <c r="N137" s="22">
        <v>38</v>
      </c>
      <c r="O137" s="22"/>
      <c r="P137" s="11" t="s">
        <v>35</v>
      </c>
      <c r="Q137" s="13" t="s">
        <v>798</v>
      </c>
      <c r="R137" s="13" t="s">
        <v>798</v>
      </c>
      <c r="S137" s="24"/>
    </row>
    <row r="138" s="1" customFormat="1" ht="91" customHeight="1" spans="1:19">
      <c r="A138" s="11">
        <f>SUBTOTAL(103,$D$5:D138)</f>
        <v>134</v>
      </c>
      <c r="B138" s="11" t="s">
        <v>799</v>
      </c>
      <c r="C138" s="11" t="s">
        <v>800</v>
      </c>
      <c r="D138" s="11" t="s">
        <v>73</v>
      </c>
      <c r="E138" s="11" t="s">
        <v>100</v>
      </c>
      <c r="F138" s="11" t="s">
        <v>122</v>
      </c>
      <c r="G138" s="11" t="s">
        <v>53</v>
      </c>
      <c r="H138" s="11" t="s">
        <v>30</v>
      </c>
      <c r="I138" s="11" t="s">
        <v>515</v>
      </c>
      <c r="J138" s="11" t="s">
        <v>801</v>
      </c>
      <c r="K138" s="13" t="s">
        <v>802</v>
      </c>
      <c r="L138" s="13" t="s">
        <v>803</v>
      </c>
      <c r="M138" s="22">
        <v>76</v>
      </c>
      <c r="N138" s="22">
        <v>76</v>
      </c>
      <c r="O138" s="22"/>
      <c r="P138" s="11" t="s">
        <v>35</v>
      </c>
      <c r="Q138" s="13" t="s">
        <v>803</v>
      </c>
      <c r="R138" s="13" t="s">
        <v>803</v>
      </c>
      <c r="S138" s="24"/>
    </row>
    <row r="139" s="1" customFormat="1" ht="88" customHeight="1" spans="1:19">
      <c r="A139" s="11">
        <f>SUBTOTAL(103,$D$5:D139)</f>
        <v>135</v>
      </c>
      <c r="B139" s="11" t="s">
        <v>804</v>
      </c>
      <c r="C139" s="11" t="s">
        <v>805</v>
      </c>
      <c r="D139" s="11" t="s">
        <v>73</v>
      </c>
      <c r="E139" s="11" t="s">
        <v>74</v>
      </c>
      <c r="F139" s="11" t="s">
        <v>75</v>
      </c>
      <c r="G139" s="11" t="s">
        <v>302</v>
      </c>
      <c r="H139" s="11" t="s">
        <v>30</v>
      </c>
      <c r="I139" s="11" t="s">
        <v>691</v>
      </c>
      <c r="J139" s="11" t="s">
        <v>806</v>
      </c>
      <c r="K139" s="13" t="s">
        <v>807</v>
      </c>
      <c r="L139" s="13" t="s">
        <v>808</v>
      </c>
      <c r="M139" s="22">
        <v>64.1</v>
      </c>
      <c r="N139" s="22">
        <v>64.1</v>
      </c>
      <c r="O139" s="22"/>
      <c r="P139" s="11" t="s">
        <v>35</v>
      </c>
      <c r="Q139" s="13" t="s">
        <v>808</v>
      </c>
      <c r="R139" s="13" t="s">
        <v>808</v>
      </c>
      <c r="S139" s="24"/>
    </row>
    <row r="140" s="1" customFormat="1" customHeight="1" spans="1:19">
      <c r="A140" s="11">
        <f>SUBTOTAL(103,$D$5:D140)</f>
        <v>136</v>
      </c>
      <c r="B140" s="11" t="s">
        <v>809</v>
      </c>
      <c r="C140" s="11" t="s">
        <v>810</v>
      </c>
      <c r="D140" s="11" t="s">
        <v>73</v>
      </c>
      <c r="E140" s="11" t="s">
        <v>100</v>
      </c>
      <c r="F140" s="11" t="s">
        <v>122</v>
      </c>
      <c r="G140" s="11" t="s">
        <v>53</v>
      </c>
      <c r="H140" s="11" t="s">
        <v>30</v>
      </c>
      <c r="I140" s="11" t="s">
        <v>691</v>
      </c>
      <c r="J140" s="11" t="s">
        <v>811</v>
      </c>
      <c r="K140" s="13" t="s">
        <v>812</v>
      </c>
      <c r="L140" s="13" t="s">
        <v>813</v>
      </c>
      <c r="M140" s="22">
        <v>46</v>
      </c>
      <c r="N140" s="22">
        <v>46</v>
      </c>
      <c r="O140" s="22"/>
      <c r="P140" s="11" t="s">
        <v>35</v>
      </c>
      <c r="Q140" s="13" t="s">
        <v>813</v>
      </c>
      <c r="R140" s="13" t="s">
        <v>813</v>
      </c>
      <c r="S140" s="24"/>
    </row>
    <row r="141" s="1" customFormat="1" ht="83" customHeight="1" spans="1:19">
      <c r="A141" s="11">
        <f>SUBTOTAL(103,$D$5:D141)</f>
        <v>137</v>
      </c>
      <c r="B141" s="11" t="s">
        <v>814</v>
      </c>
      <c r="C141" s="11" t="s">
        <v>815</v>
      </c>
      <c r="D141" s="11" t="s">
        <v>73</v>
      </c>
      <c r="E141" s="11" t="s">
        <v>100</v>
      </c>
      <c r="F141" s="11" t="s">
        <v>122</v>
      </c>
      <c r="G141" s="11" t="s">
        <v>53</v>
      </c>
      <c r="H141" s="11" t="s">
        <v>30</v>
      </c>
      <c r="I141" s="11" t="s">
        <v>750</v>
      </c>
      <c r="J141" s="11" t="s">
        <v>816</v>
      </c>
      <c r="K141" s="13" t="s">
        <v>817</v>
      </c>
      <c r="L141" s="13" t="s">
        <v>818</v>
      </c>
      <c r="M141" s="22">
        <v>35</v>
      </c>
      <c r="N141" s="22">
        <v>35</v>
      </c>
      <c r="O141" s="22"/>
      <c r="P141" s="11" t="s">
        <v>35</v>
      </c>
      <c r="Q141" s="13" t="s">
        <v>818</v>
      </c>
      <c r="R141" s="13" t="s">
        <v>818</v>
      </c>
      <c r="S141" s="24"/>
    </row>
    <row r="142" s="1" customFormat="1" customHeight="1" spans="1:19">
      <c r="A142" s="11">
        <f>SUBTOTAL(103,$D$5:D142)</f>
        <v>138</v>
      </c>
      <c r="B142" s="11" t="s">
        <v>819</v>
      </c>
      <c r="C142" s="11" t="s">
        <v>820</v>
      </c>
      <c r="D142" s="11" t="s">
        <v>73</v>
      </c>
      <c r="E142" s="11" t="s">
        <v>100</v>
      </c>
      <c r="F142" s="11" t="s">
        <v>122</v>
      </c>
      <c r="G142" s="11" t="s">
        <v>53</v>
      </c>
      <c r="H142" s="11" t="s">
        <v>30</v>
      </c>
      <c r="I142" s="11" t="s">
        <v>510</v>
      </c>
      <c r="J142" s="11" t="s">
        <v>821</v>
      </c>
      <c r="K142" s="13" t="s">
        <v>822</v>
      </c>
      <c r="L142" s="13" t="s">
        <v>823</v>
      </c>
      <c r="M142" s="22">
        <v>27</v>
      </c>
      <c r="N142" s="22">
        <v>27</v>
      </c>
      <c r="O142" s="22"/>
      <c r="P142" s="11" t="s">
        <v>35</v>
      </c>
      <c r="Q142" s="13" t="s">
        <v>823</v>
      </c>
      <c r="R142" s="13" t="s">
        <v>823</v>
      </c>
      <c r="S142" s="24"/>
    </row>
    <row r="143" s="1" customFormat="1" customHeight="1" spans="1:19">
      <c r="A143" s="11">
        <f>SUBTOTAL(103,$D$5:D143)</f>
        <v>139</v>
      </c>
      <c r="B143" s="11" t="s">
        <v>824</v>
      </c>
      <c r="C143" s="11" t="s">
        <v>825</v>
      </c>
      <c r="D143" s="11" t="s">
        <v>73</v>
      </c>
      <c r="E143" s="11" t="s">
        <v>100</v>
      </c>
      <c r="F143" s="11" t="s">
        <v>122</v>
      </c>
      <c r="G143" s="11" t="s">
        <v>53</v>
      </c>
      <c r="H143" s="11" t="s">
        <v>30</v>
      </c>
      <c r="I143" s="11" t="s">
        <v>826</v>
      </c>
      <c r="J143" s="11" t="s">
        <v>827</v>
      </c>
      <c r="K143" s="13" t="s">
        <v>828</v>
      </c>
      <c r="L143" s="13" t="s">
        <v>829</v>
      </c>
      <c r="M143" s="22">
        <v>55</v>
      </c>
      <c r="N143" s="22">
        <v>55</v>
      </c>
      <c r="O143" s="22"/>
      <c r="P143" s="11" t="s">
        <v>35</v>
      </c>
      <c r="Q143" s="13" t="s">
        <v>829</v>
      </c>
      <c r="R143" s="13" t="s">
        <v>829</v>
      </c>
      <c r="S143" s="24"/>
    </row>
    <row r="144" s="1" customFormat="1" customHeight="1" spans="1:19">
      <c r="A144" s="11">
        <f>SUBTOTAL(103,$D$5:D144)</f>
        <v>140</v>
      </c>
      <c r="B144" s="11" t="s">
        <v>830</v>
      </c>
      <c r="C144" s="11" t="s">
        <v>831</v>
      </c>
      <c r="D144" s="11" t="s">
        <v>73</v>
      </c>
      <c r="E144" s="11" t="s">
        <v>100</v>
      </c>
      <c r="F144" s="11" t="s">
        <v>122</v>
      </c>
      <c r="G144" s="11" t="s">
        <v>53</v>
      </c>
      <c r="H144" s="11" t="s">
        <v>30</v>
      </c>
      <c r="I144" s="11" t="s">
        <v>826</v>
      </c>
      <c r="J144" s="11" t="s">
        <v>832</v>
      </c>
      <c r="K144" s="13" t="s">
        <v>833</v>
      </c>
      <c r="L144" s="13" t="s">
        <v>834</v>
      </c>
      <c r="M144" s="22">
        <v>68</v>
      </c>
      <c r="N144" s="22">
        <v>68</v>
      </c>
      <c r="O144" s="22"/>
      <c r="P144" s="11" t="s">
        <v>35</v>
      </c>
      <c r="Q144" s="13" t="s">
        <v>834</v>
      </c>
      <c r="R144" s="13" t="s">
        <v>834</v>
      </c>
      <c r="S144" s="24"/>
    </row>
    <row r="145" s="1" customFormat="1" customHeight="1" spans="1:19">
      <c r="A145" s="11">
        <f>SUBTOTAL(103,$D$5:D145)</f>
        <v>141</v>
      </c>
      <c r="B145" s="11" t="s">
        <v>835</v>
      </c>
      <c r="C145" s="31" t="s">
        <v>836</v>
      </c>
      <c r="D145" s="11" t="s">
        <v>73</v>
      </c>
      <c r="E145" s="11" t="s">
        <v>100</v>
      </c>
      <c r="F145" s="11" t="s">
        <v>122</v>
      </c>
      <c r="G145" s="11" t="s">
        <v>53</v>
      </c>
      <c r="H145" s="11" t="s">
        <v>30</v>
      </c>
      <c r="I145" s="11" t="s">
        <v>270</v>
      </c>
      <c r="J145" s="11" t="s">
        <v>837</v>
      </c>
      <c r="K145" s="13" t="s">
        <v>838</v>
      </c>
      <c r="L145" s="13" t="s">
        <v>839</v>
      </c>
      <c r="M145" s="22">
        <v>25</v>
      </c>
      <c r="N145" s="22">
        <v>25</v>
      </c>
      <c r="O145" s="22"/>
      <c r="P145" s="11" t="s">
        <v>35</v>
      </c>
      <c r="Q145" s="13" t="s">
        <v>839</v>
      </c>
      <c r="R145" s="13" t="s">
        <v>839</v>
      </c>
      <c r="S145" s="24"/>
    </row>
    <row r="146" s="1" customFormat="1" ht="71" customHeight="1" spans="1:19">
      <c r="A146" s="11">
        <f>SUBTOTAL(103,$D$5:D146)</f>
        <v>142</v>
      </c>
      <c r="B146" s="11" t="s">
        <v>840</v>
      </c>
      <c r="C146" s="11" t="s">
        <v>841</v>
      </c>
      <c r="D146" s="11" t="s">
        <v>73</v>
      </c>
      <c r="E146" s="11" t="s">
        <v>100</v>
      </c>
      <c r="F146" s="11" t="s">
        <v>122</v>
      </c>
      <c r="G146" s="11" t="s">
        <v>61</v>
      </c>
      <c r="H146" s="11" t="s">
        <v>30</v>
      </c>
      <c r="I146" s="11" t="s">
        <v>842</v>
      </c>
      <c r="J146" s="11" t="s">
        <v>843</v>
      </c>
      <c r="K146" s="13" t="s">
        <v>844</v>
      </c>
      <c r="L146" s="13" t="s">
        <v>845</v>
      </c>
      <c r="M146" s="22">
        <v>61.5</v>
      </c>
      <c r="N146" s="22">
        <v>61.5</v>
      </c>
      <c r="O146" s="22"/>
      <c r="P146" s="11" t="s">
        <v>35</v>
      </c>
      <c r="Q146" s="13" t="s">
        <v>845</v>
      </c>
      <c r="R146" s="13" t="s">
        <v>845</v>
      </c>
      <c r="S146" s="24"/>
    </row>
    <row r="147" s="1" customFormat="1" customHeight="1" spans="1:19">
      <c r="A147" s="11">
        <f>SUBTOTAL(103,$D$5:D147)</f>
        <v>143</v>
      </c>
      <c r="B147" s="11" t="s">
        <v>846</v>
      </c>
      <c r="C147" s="11" t="s">
        <v>847</v>
      </c>
      <c r="D147" s="11" t="s">
        <v>73</v>
      </c>
      <c r="E147" s="11" t="s">
        <v>100</v>
      </c>
      <c r="F147" s="11" t="s">
        <v>122</v>
      </c>
      <c r="G147" s="11" t="s">
        <v>53</v>
      </c>
      <c r="H147" s="11" t="s">
        <v>30</v>
      </c>
      <c r="I147" s="11" t="s">
        <v>848</v>
      </c>
      <c r="J147" s="11" t="s">
        <v>849</v>
      </c>
      <c r="K147" s="13" t="s">
        <v>850</v>
      </c>
      <c r="L147" s="13" t="s">
        <v>851</v>
      </c>
      <c r="M147" s="22">
        <v>82</v>
      </c>
      <c r="N147" s="22">
        <v>82</v>
      </c>
      <c r="O147" s="22"/>
      <c r="P147" s="11" t="s">
        <v>35</v>
      </c>
      <c r="Q147" s="13" t="s">
        <v>851</v>
      </c>
      <c r="R147" s="13" t="s">
        <v>851</v>
      </c>
      <c r="S147" s="24"/>
    </row>
    <row r="148" s="1" customFormat="1" customHeight="1" spans="1:19">
      <c r="A148" s="11">
        <f>SUBTOTAL(103,$D$5:D148)</f>
        <v>144</v>
      </c>
      <c r="B148" s="11" t="s">
        <v>852</v>
      </c>
      <c r="C148" s="11" t="s">
        <v>853</v>
      </c>
      <c r="D148" s="11" t="s">
        <v>46</v>
      </c>
      <c r="E148" s="11" t="s">
        <v>47</v>
      </c>
      <c r="F148" s="11" t="s">
        <v>47</v>
      </c>
      <c r="G148" s="11" t="s">
        <v>102</v>
      </c>
      <c r="H148" s="11" t="s">
        <v>30</v>
      </c>
      <c r="I148" s="11" t="s">
        <v>102</v>
      </c>
      <c r="J148" s="11" t="s">
        <v>48</v>
      </c>
      <c r="K148" s="28" t="s">
        <v>854</v>
      </c>
      <c r="L148" s="13" t="s">
        <v>855</v>
      </c>
      <c r="M148" s="22">
        <v>39</v>
      </c>
      <c r="N148" s="22">
        <v>39</v>
      </c>
      <c r="O148" s="22"/>
      <c r="P148" s="11" t="s">
        <v>51</v>
      </c>
      <c r="Q148" s="13" t="s">
        <v>855</v>
      </c>
      <c r="R148" s="13" t="s">
        <v>855</v>
      </c>
      <c r="S148" s="24"/>
    </row>
    <row r="149" s="1" customFormat="1" customHeight="1" spans="1:19">
      <c r="A149" s="11">
        <f>SUBTOTAL(103,$D$5:D149)</f>
        <v>145</v>
      </c>
      <c r="B149" s="11" t="s">
        <v>856</v>
      </c>
      <c r="C149" s="11" t="s">
        <v>857</v>
      </c>
      <c r="D149" s="11" t="s">
        <v>26</v>
      </c>
      <c r="E149" s="11" t="s">
        <v>27</v>
      </c>
      <c r="F149" s="11" t="s">
        <v>173</v>
      </c>
      <c r="G149" s="11" t="s">
        <v>102</v>
      </c>
      <c r="H149" s="11" t="s">
        <v>30</v>
      </c>
      <c r="I149" s="11" t="s">
        <v>858</v>
      </c>
      <c r="J149" s="11" t="s">
        <v>859</v>
      </c>
      <c r="K149" s="13" t="s">
        <v>860</v>
      </c>
      <c r="L149" s="13" t="s">
        <v>861</v>
      </c>
      <c r="M149" s="22">
        <v>43</v>
      </c>
      <c r="N149" s="22">
        <v>43</v>
      </c>
      <c r="O149" s="22"/>
      <c r="P149" s="11" t="s">
        <v>35</v>
      </c>
      <c r="Q149" s="13" t="s">
        <v>861</v>
      </c>
      <c r="R149" s="13" t="s">
        <v>861</v>
      </c>
      <c r="S149" s="24"/>
    </row>
    <row r="150" s="1" customFormat="1" customHeight="1" spans="1:19">
      <c r="A150" s="11">
        <f>SUBTOTAL(103,$D$5:D150)</f>
        <v>146</v>
      </c>
      <c r="B150" s="11" t="s">
        <v>862</v>
      </c>
      <c r="C150" s="11" t="s">
        <v>863</v>
      </c>
      <c r="D150" s="11" t="s">
        <v>73</v>
      </c>
      <c r="E150" s="11" t="s">
        <v>100</v>
      </c>
      <c r="F150" s="11" t="s">
        <v>101</v>
      </c>
      <c r="G150" s="11" t="s">
        <v>102</v>
      </c>
      <c r="H150" s="11" t="s">
        <v>30</v>
      </c>
      <c r="I150" s="11" t="s">
        <v>864</v>
      </c>
      <c r="J150" s="11" t="s">
        <v>865</v>
      </c>
      <c r="K150" s="13" t="s">
        <v>866</v>
      </c>
      <c r="L150" s="13" t="s">
        <v>867</v>
      </c>
      <c r="M150" s="22">
        <v>22</v>
      </c>
      <c r="N150" s="22">
        <v>22</v>
      </c>
      <c r="O150" s="22"/>
      <c r="P150" s="11" t="s">
        <v>35</v>
      </c>
      <c r="Q150" s="13" t="s">
        <v>867</v>
      </c>
      <c r="R150" s="13" t="s">
        <v>867</v>
      </c>
      <c r="S150" s="24"/>
    </row>
    <row r="151" s="1" customFormat="1" customHeight="1" spans="1:19">
      <c r="A151" s="11">
        <f>SUBTOTAL(103,$D$5:D151)</f>
        <v>147</v>
      </c>
      <c r="B151" s="11" t="s">
        <v>868</v>
      </c>
      <c r="C151" s="31" t="s">
        <v>869</v>
      </c>
      <c r="D151" s="11" t="s">
        <v>26</v>
      </c>
      <c r="E151" s="11" t="s">
        <v>27</v>
      </c>
      <c r="F151" s="11" t="s">
        <v>173</v>
      </c>
      <c r="G151" s="11" t="s">
        <v>102</v>
      </c>
      <c r="H151" s="11" t="s">
        <v>30</v>
      </c>
      <c r="I151" s="11" t="s">
        <v>870</v>
      </c>
      <c r="J151" s="11" t="s">
        <v>871</v>
      </c>
      <c r="K151" s="13" t="s">
        <v>872</v>
      </c>
      <c r="L151" s="13" t="s">
        <v>873</v>
      </c>
      <c r="M151" s="22">
        <v>51</v>
      </c>
      <c r="N151" s="22">
        <v>51</v>
      </c>
      <c r="O151" s="22"/>
      <c r="P151" s="11" t="s">
        <v>35</v>
      </c>
      <c r="Q151" s="13" t="s">
        <v>873</v>
      </c>
      <c r="R151" s="13" t="s">
        <v>873</v>
      </c>
      <c r="S151" s="24"/>
    </row>
    <row r="152" s="1" customFormat="1" customHeight="1" spans="1:19">
      <c r="A152" s="11">
        <f>SUBTOTAL(103,$D$5:D152)</f>
        <v>148</v>
      </c>
      <c r="B152" s="11" t="s">
        <v>874</v>
      </c>
      <c r="C152" s="31" t="s">
        <v>875</v>
      </c>
      <c r="D152" s="11" t="s">
        <v>26</v>
      </c>
      <c r="E152" s="11" t="s">
        <v>27</v>
      </c>
      <c r="F152" s="11" t="s">
        <v>173</v>
      </c>
      <c r="G152" s="11" t="s">
        <v>102</v>
      </c>
      <c r="H152" s="11" t="s">
        <v>30</v>
      </c>
      <c r="I152" s="11" t="s">
        <v>270</v>
      </c>
      <c r="J152" s="11" t="s">
        <v>876</v>
      </c>
      <c r="K152" s="13" t="s">
        <v>877</v>
      </c>
      <c r="L152" s="13" t="s">
        <v>878</v>
      </c>
      <c r="M152" s="22">
        <v>107</v>
      </c>
      <c r="N152" s="22">
        <v>107</v>
      </c>
      <c r="O152" s="22"/>
      <c r="P152" s="11" t="s">
        <v>35</v>
      </c>
      <c r="Q152" s="13" t="s">
        <v>878</v>
      </c>
      <c r="R152" s="13" t="s">
        <v>878</v>
      </c>
      <c r="S152" s="24"/>
    </row>
    <row r="153" s="1" customFormat="1" customHeight="1" spans="1:19">
      <c r="A153" s="11">
        <f>SUBTOTAL(103,$D$5:D153)</f>
        <v>149</v>
      </c>
      <c r="B153" s="11" t="s">
        <v>879</v>
      </c>
      <c r="C153" s="11" t="s">
        <v>880</v>
      </c>
      <c r="D153" s="11" t="s">
        <v>73</v>
      </c>
      <c r="E153" s="11" t="s">
        <v>100</v>
      </c>
      <c r="F153" s="11" t="s">
        <v>101</v>
      </c>
      <c r="G153" s="11" t="s">
        <v>102</v>
      </c>
      <c r="H153" s="11" t="s">
        <v>30</v>
      </c>
      <c r="I153" s="11" t="s">
        <v>270</v>
      </c>
      <c r="J153" s="11" t="s">
        <v>881</v>
      </c>
      <c r="K153" s="13" t="s">
        <v>882</v>
      </c>
      <c r="L153" s="13" t="s">
        <v>883</v>
      </c>
      <c r="M153" s="22">
        <v>22.5</v>
      </c>
      <c r="N153" s="22">
        <v>22.5</v>
      </c>
      <c r="O153" s="22"/>
      <c r="P153" s="11" t="s">
        <v>35</v>
      </c>
      <c r="Q153" s="13" t="s">
        <v>883</v>
      </c>
      <c r="R153" s="13" t="s">
        <v>883</v>
      </c>
      <c r="S153" s="24"/>
    </row>
    <row r="154" s="1" customFormat="1" customHeight="1" spans="1:19">
      <c r="A154" s="11">
        <f>SUBTOTAL(103,$D$5:D154)</f>
        <v>150</v>
      </c>
      <c r="B154" s="11" t="s">
        <v>884</v>
      </c>
      <c r="C154" s="31" t="s">
        <v>885</v>
      </c>
      <c r="D154" s="11" t="s">
        <v>73</v>
      </c>
      <c r="E154" s="11" t="s">
        <v>100</v>
      </c>
      <c r="F154" s="11" t="s">
        <v>101</v>
      </c>
      <c r="G154" s="11" t="s">
        <v>102</v>
      </c>
      <c r="H154" s="11" t="s">
        <v>30</v>
      </c>
      <c r="I154" s="11" t="s">
        <v>270</v>
      </c>
      <c r="J154" s="11" t="s">
        <v>886</v>
      </c>
      <c r="K154" s="13" t="s">
        <v>887</v>
      </c>
      <c r="L154" s="13" t="s">
        <v>888</v>
      </c>
      <c r="M154" s="22">
        <v>20</v>
      </c>
      <c r="N154" s="22">
        <v>20</v>
      </c>
      <c r="O154" s="22"/>
      <c r="P154" s="11" t="s">
        <v>35</v>
      </c>
      <c r="Q154" s="13" t="s">
        <v>888</v>
      </c>
      <c r="R154" s="13" t="s">
        <v>888</v>
      </c>
      <c r="S154" s="24"/>
    </row>
    <row r="155" s="1" customFormat="1" customHeight="1" spans="1:19">
      <c r="A155" s="11">
        <f>SUBTOTAL(103,$D$5:D155)</f>
        <v>151</v>
      </c>
      <c r="B155" s="11" t="s">
        <v>889</v>
      </c>
      <c r="C155" s="11" t="s">
        <v>890</v>
      </c>
      <c r="D155" s="11" t="s">
        <v>73</v>
      </c>
      <c r="E155" s="11" t="s">
        <v>100</v>
      </c>
      <c r="F155" s="11" t="s">
        <v>101</v>
      </c>
      <c r="G155" s="11" t="s">
        <v>102</v>
      </c>
      <c r="H155" s="11" t="s">
        <v>30</v>
      </c>
      <c r="I155" s="11" t="s">
        <v>891</v>
      </c>
      <c r="J155" s="11" t="s">
        <v>892</v>
      </c>
      <c r="K155" s="13" t="s">
        <v>893</v>
      </c>
      <c r="L155" s="13" t="s">
        <v>894</v>
      </c>
      <c r="M155" s="22">
        <v>30</v>
      </c>
      <c r="N155" s="22">
        <v>30</v>
      </c>
      <c r="O155" s="22"/>
      <c r="P155" s="11" t="s">
        <v>35</v>
      </c>
      <c r="Q155" s="13" t="s">
        <v>894</v>
      </c>
      <c r="R155" s="13" t="s">
        <v>894</v>
      </c>
      <c r="S155" s="24"/>
    </row>
    <row r="156" s="1" customFormat="1" customHeight="1" spans="1:19">
      <c r="A156" s="11">
        <f>SUBTOTAL(103,$D$5:D156)</f>
        <v>152</v>
      </c>
      <c r="B156" s="11" t="s">
        <v>895</v>
      </c>
      <c r="C156" s="31" t="s">
        <v>896</v>
      </c>
      <c r="D156" s="11" t="s">
        <v>73</v>
      </c>
      <c r="E156" s="11" t="s">
        <v>100</v>
      </c>
      <c r="F156" s="11" t="s">
        <v>101</v>
      </c>
      <c r="G156" s="11" t="s">
        <v>102</v>
      </c>
      <c r="H156" s="11" t="s">
        <v>30</v>
      </c>
      <c r="I156" s="11" t="s">
        <v>431</v>
      </c>
      <c r="J156" s="11" t="s">
        <v>897</v>
      </c>
      <c r="K156" s="13" t="s">
        <v>898</v>
      </c>
      <c r="L156" s="13" t="s">
        <v>899</v>
      </c>
      <c r="M156" s="22">
        <v>20</v>
      </c>
      <c r="N156" s="22">
        <v>20</v>
      </c>
      <c r="O156" s="22"/>
      <c r="P156" s="11" t="s">
        <v>35</v>
      </c>
      <c r="Q156" s="13" t="s">
        <v>899</v>
      </c>
      <c r="R156" s="13" t="s">
        <v>899</v>
      </c>
      <c r="S156" s="24"/>
    </row>
    <row r="157" s="1" customFormat="1" customHeight="1" spans="1:19">
      <c r="A157" s="11">
        <f>SUBTOTAL(103,$D$5:D157)</f>
        <v>153</v>
      </c>
      <c r="B157" s="11" t="s">
        <v>900</v>
      </c>
      <c r="C157" s="31" t="s">
        <v>901</v>
      </c>
      <c r="D157" s="11" t="s">
        <v>73</v>
      </c>
      <c r="E157" s="11" t="s">
        <v>100</v>
      </c>
      <c r="F157" s="11" t="s">
        <v>101</v>
      </c>
      <c r="G157" s="11" t="s">
        <v>102</v>
      </c>
      <c r="H157" s="11" t="s">
        <v>30</v>
      </c>
      <c r="I157" s="11" t="s">
        <v>431</v>
      </c>
      <c r="J157" s="11" t="s">
        <v>902</v>
      </c>
      <c r="K157" s="13" t="s">
        <v>903</v>
      </c>
      <c r="L157" s="13" t="s">
        <v>904</v>
      </c>
      <c r="M157" s="22">
        <v>23.5</v>
      </c>
      <c r="N157" s="22">
        <v>23.5</v>
      </c>
      <c r="O157" s="22"/>
      <c r="P157" s="11" t="s">
        <v>35</v>
      </c>
      <c r="Q157" s="13" t="s">
        <v>904</v>
      </c>
      <c r="R157" s="13" t="s">
        <v>904</v>
      </c>
      <c r="S157" s="24"/>
    </row>
    <row r="158" s="1" customFormat="1" customHeight="1" spans="1:19">
      <c r="A158" s="11">
        <f>SUBTOTAL(103,$D$5:D158)</f>
        <v>154</v>
      </c>
      <c r="B158" s="11" t="s">
        <v>905</v>
      </c>
      <c r="C158" s="11" t="s">
        <v>906</v>
      </c>
      <c r="D158" s="11" t="s">
        <v>73</v>
      </c>
      <c r="E158" s="11" t="s">
        <v>100</v>
      </c>
      <c r="F158" s="11" t="s">
        <v>101</v>
      </c>
      <c r="G158" s="11" t="s">
        <v>102</v>
      </c>
      <c r="H158" s="11" t="s">
        <v>30</v>
      </c>
      <c r="I158" s="11" t="s">
        <v>431</v>
      </c>
      <c r="J158" s="11" t="s">
        <v>907</v>
      </c>
      <c r="K158" s="13" t="s">
        <v>908</v>
      </c>
      <c r="L158" s="13" t="s">
        <v>909</v>
      </c>
      <c r="M158" s="22">
        <v>18</v>
      </c>
      <c r="N158" s="22">
        <v>18</v>
      </c>
      <c r="O158" s="22"/>
      <c r="P158" s="11" t="s">
        <v>35</v>
      </c>
      <c r="Q158" s="13" t="s">
        <v>909</v>
      </c>
      <c r="R158" s="13" t="s">
        <v>909</v>
      </c>
      <c r="S158" s="24"/>
    </row>
    <row r="159" s="1" customFormat="1" customHeight="1" spans="1:19">
      <c r="A159" s="11">
        <f>SUBTOTAL(103,$D$5:D159)</f>
        <v>155</v>
      </c>
      <c r="B159" s="11" t="s">
        <v>910</v>
      </c>
      <c r="C159" s="11" t="s">
        <v>911</v>
      </c>
      <c r="D159" s="11" t="s">
        <v>73</v>
      </c>
      <c r="E159" s="11" t="s">
        <v>74</v>
      </c>
      <c r="F159" s="11" t="s">
        <v>75</v>
      </c>
      <c r="G159" s="11" t="s">
        <v>61</v>
      </c>
      <c r="H159" s="11" t="s">
        <v>30</v>
      </c>
      <c r="I159" s="11" t="s">
        <v>431</v>
      </c>
      <c r="J159" s="11" t="s">
        <v>912</v>
      </c>
      <c r="K159" s="13" t="s">
        <v>913</v>
      </c>
      <c r="L159" s="13" t="s">
        <v>914</v>
      </c>
      <c r="M159" s="22">
        <v>35</v>
      </c>
      <c r="N159" s="22">
        <v>35</v>
      </c>
      <c r="O159" s="22"/>
      <c r="P159" s="11" t="s">
        <v>35</v>
      </c>
      <c r="Q159" s="13" t="s">
        <v>914</v>
      </c>
      <c r="R159" s="13" t="s">
        <v>914</v>
      </c>
      <c r="S159" s="24"/>
    </row>
    <row r="160" s="1" customFormat="1" customHeight="1" spans="1:19">
      <c r="A160" s="11">
        <f>SUBTOTAL(103,$D$5:D160)</f>
        <v>156</v>
      </c>
      <c r="B160" s="11" t="s">
        <v>915</v>
      </c>
      <c r="C160" s="11" t="s">
        <v>916</v>
      </c>
      <c r="D160" s="11" t="s">
        <v>26</v>
      </c>
      <c r="E160" s="11" t="s">
        <v>27</v>
      </c>
      <c r="F160" s="11" t="s">
        <v>173</v>
      </c>
      <c r="G160" s="11" t="s">
        <v>102</v>
      </c>
      <c r="H160" s="11" t="s">
        <v>30</v>
      </c>
      <c r="I160" s="11" t="s">
        <v>431</v>
      </c>
      <c r="J160" s="11" t="s">
        <v>917</v>
      </c>
      <c r="K160" s="13" t="s">
        <v>918</v>
      </c>
      <c r="L160" s="13" t="s">
        <v>919</v>
      </c>
      <c r="M160" s="22">
        <v>36</v>
      </c>
      <c r="N160" s="22">
        <v>36</v>
      </c>
      <c r="O160" s="22"/>
      <c r="P160" s="11" t="s">
        <v>35</v>
      </c>
      <c r="Q160" s="13" t="s">
        <v>919</v>
      </c>
      <c r="R160" s="13" t="s">
        <v>919</v>
      </c>
      <c r="S160" s="24"/>
    </row>
    <row r="161" s="1" customFormat="1" customHeight="1" spans="1:19">
      <c r="A161" s="11">
        <f>SUBTOTAL(103,$D$5:D161)</f>
        <v>157</v>
      </c>
      <c r="B161" s="11" t="s">
        <v>920</v>
      </c>
      <c r="C161" s="11" t="s">
        <v>921</v>
      </c>
      <c r="D161" s="11" t="s">
        <v>26</v>
      </c>
      <c r="E161" s="11" t="s">
        <v>27</v>
      </c>
      <c r="F161" s="11" t="s">
        <v>173</v>
      </c>
      <c r="G161" s="11" t="s">
        <v>102</v>
      </c>
      <c r="H161" s="11" t="s">
        <v>30</v>
      </c>
      <c r="I161" s="11" t="s">
        <v>431</v>
      </c>
      <c r="J161" s="11" t="s">
        <v>922</v>
      </c>
      <c r="K161" s="13" t="s">
        <v>923</v>
      </c>
      <c r="L161" s="13" t="s">
        <v>919</v>
      </c>
      <c r="M161" s="22">
        <v>25</v>
      </c>
      <c r="N161" s="22">
        <v>25</v>
      </c>
      <c r="O161" s="22"/>
      <c r="P161" s="11" t="s">
        <v>35</v>
      </c>
      <c r="Q161" s="13" t="s">
        <v>919</v>
      </c>
      <c r="R161" s="13" t="s">
        <v>919</v>
      </c>
      <c r="S161" s="24"/>
    </row>
    <row r="162" s="1" customFormat="1" customHeight="1" spans="1:19">
      <c r="A162" s="11">
        <f>SUBTOTAL(103,$D$5:D162)</f>
        <v>158</v>
      </c>
      <c r="B162" s="11" t="s">
        <v>924</v>
      </c>
      <c r="C162" s="31" t="s">
        <v>925</v>
      </c>
      <c r="D162" s="11" t="s">
        <v>73</v>
      </c>
      <c r="E162" s="11" t="s">
        <v>100</v>
      </c>
      <c r="F162" s="11" t="s">
        <v>101</v>
      </c>
      <c r="G162" s="11" t="s">
        <v>102</v>
      </c>
      <c r="H162" s="11" t="s">
        <v>30</v>
      </c>
      <c r="I162" s="11" t="s">
        <v>438</v>
      </c>
      <c r="J162" s="11" t="s">
        <v>926</v>
      </c>
      <c r="K162" s="13" t="s">
        <v>927</v>
      </c>
      <c r="L162" s="13" t="s">
        <v>928</v>
      </c>
      <c r="M162" s="22">
        <v>20.1</v>
      </c>
      <c r="N162" s="22">
        <v>20.1</v>
      </c>
      <c r="O162" s="22"/>
      <c r="P162" s="11" t="s">
        <v>35</v>
      </c>
      <c r="Q162" s="13" t="s">
        <v>928</v>
      </c>
      <c r="R162" s="13" t="s">
        <v>928</v>
      </c>
      <c r="S162" s="24"/>
    </row>
    <row r="163" s="1" customFormat="1" ht="80" customHeight="1" spans="1:19">
      <c r="A163" s="11">
        <f>SUBTOTAL(103,$D$5:D163)</f>
        <v>159</v>
      </c>
      <c r="B163" s="11" t="s">
        <v>929</v>
      </c>
      <c r="C163" s="11" t="s">
        <v>930</v>
      </c>
      <c r="D163" s="11" t="s">
        <v>73</v>
      </c>
      <c r="E163" s="11" t="s">
        <v>74</v>
      </c>
      <c r="F163" s="11" t="s">
        <v>75</v>
      </c>
      <c r="G163" s="11" t="s">
        <v>102</v>
      </c>
      <c r="H163" s="11" t="s">
        <v>30</v>
      </c>
      <c r="I163" s="11" t="s">
        <v>438</v>
      </c>
      <c r="J163" s="11" t="s">
        <v>931</v>
      </c>
      <c r="K163" s="13" t="s">
        <v>932</v>
      </c>
      <c r="L163" s="13" t="s">
        <v>933</v>
      </c>
      <c r="M163" s="22">
        <v>70.5</v>
      </c>
      <c r="N163" s="22">
        <v>70.5</v>
      </c>
      <c r="O163" s="22"/>
      <c r="P163" s="11" t="s">
        <v>35</v>
      </c>
      <c r="Q163" s="13" t="s">
        <v>933</v>
      </c>
      <c r="R163" s="13" t="s">
        <v>933</v>
      </c>
      <c r="S163" s="24"/>
    </row>
    <row r="164" s="1" customFormat="1" ht="61" customHeight="1" spans="1:19">
      <c r="A164" s="11">
        <f>SUBTOTAL(103,$D$5:D164)</f>
        <v>160</v>
      </c>
      <c r="B164" s="11" t="s">
        <v>435</v>
      </c>
      <c r="C164" s="11" t="s">
        <v>934</v>
      </c>
      <c r="D164" s="11" t="s">
        <v>73</v>
      </c>
      <c r="E164" s="11" t="s">
        <v>74</v>
      </c>
      <c r="F164" s="11" t="s">
        <v>75</v>
      </c>
      <c r="G164" s="11" t="s">
        <v>437</v>
      </c>
      <c r="H164" s="11" t="s">
        <v>30</v>
      </c>
      <c r="I164" s="11" t="s">
        <v>438</v>
      </c>
      <c r="J164" s="11" t="s">
        <v>439</v>
      </c>
      <c r="K164" s="13" t="s">
        <v>935</v>
      </c>
      <c r="L164" s="13" t="s">
        <v>936</v>
      </c>
      <c r="M164" s="22">
        <v>19.74</v>
      </c>
      <c r="N164" s="22">
        <v>19.74</v>
      </c>
      <c r="O164" s="22"/>
      <c r="P164" s="11" t="s">
        <v>35</v>
      </c>
      <c r="Q164" s="13" t="s">
        <v>936</v>
      </c>
      <c r="R164" s="13" t="s">
        <v>936</v>
      </c>
      <c r="S164" s="24"/>
    </row>
    <row r="165" s="1" customFormat="1" customHeight="1" spans="1:19">
      <c r="A165" s="11">
        <f>SUBTOTAL(103,$D$5:D165)</f>
        <v>161</v>
      </c>
      <c r="B165" s="11" t="s">
        <v>937</v>
      </c>
      <c r="C165" s="11" t="s">
        <v>938</v>
      </c>
      <c r="D165" s="11" t="s">
        <v>73</v>
      </c>
      <c r="E165" s="11" t="s">
        <v>100</v>
      </c>
      <c r="F165" s="11" t="s">
        <v>101</v>
      </c>
      <c r="G165" s="11" t="s">
        <v>102</v>
      </c>
      <c r="H165" s="11" t="s">
        <v>30</v>
      </c>
      <c r="I165" s="11" t="s">
        <v>939</v>
      </c>
      <c r="J165" s="11" t="s">
        <v>940</v>
      </c>
      <c r="K165" s="13" t="s">
        <v>941</v>
      </c>
      <c r="L165" s="13" t="s">
        <v>942</v>
      </c>
      <c r="M165" s="22">
        <v>20</v>
      </c>
      <c r="N165" s="22">
        <v>20</v>
      </c>
      <c r="O165" s="22"/>
      <c r="P165" s="11" t="s">
        <v>35</v>
      </c>
      <c r="Q165" s="13" t="s">
        <v>942</v>
      </c>
      <c r="R165" s="13" t="s">
        <v>942</v>
      </c>
      <c r="S165" s="24"/>
    </row>
    <row r="166" s="1" customFormat="1" customHeight="1" spans="1:19">
      <c r="A166" s="11">
        <f>SUBTOTAL(103,$D$5:D166)</f>
        <v>162</v>
      </c>
      <c r="B166" s="11" t="s">
        <v>943</v>
      </c>
      <c r="C166" s="11" t="s">
        <v>944</v>
      </c>
      <c r="D166" s="11" t="s">
        <v>73</v>
      </c>
      <c r="E166" s="11" t="s">
        <v>100</v>
      </c>
      <c r="F166" s="11" t="s">
        <v>101</v>
      </c>
      <c r="G166" s="11" t="s">
        <v>102</v>
      </c>
      <c r="H166" s="11" t="s">
        <v>30</v>
      </c>
      <c r="I166" s="11" t="s">
        <v>945</v>
      </c>
      <c r="J166" s="11" t="s">
        <v>946</v>
      </c>
      <c r="K166" s="13" t="s">
        <v>947</v>
      </c>
      <c r="L166" s="13" t="s">
        <v>948</v>
      </c>
      <c r="M166" s="22">
        <v>23</v>
      </c>
      <c r="N166" s="22">
        <v>23</v>
      </c>
      <c r="O166" s="22"/>
      <c r="P166" s="11" t="s">
        <v>35</v>
      </c>
      <c r="Q166" s="13" t="s">
        <v>948</v>
      </c>
      <c r="R166" s="13" t="s">
        <v>948</v>
      </c>
      <c r="S166" s="24"/>
    </row>
    <row r="167" s="1" customFormat="1" customHeight="1" spans="1:19">
      <c r="A167" s="11">
        <f>SUBTOTAL(103,$D$5:D167)</f>
        <v>163</v>
      </c>
      <c r="B167" s="13" t="s">
        <v>678</v>
      </c>
      <c r="C167" s="11" t="s">
        <v>949</v>
      </c>
      <c r="D167" s="11" t="s">
        <v>73</v>
      </c>
      <c r="E167" s="11" t="s">
        <v>74</v>
      </c>
      <c r="F167" s="11" t="s">
        <v>75</v>
      </c>
      <c r="G167" s="11" t="s">
        <v>61</v>
      </c>
      <c r="H167" s="11" t="s">
        <v>30</v>
      </c>
      <c r="I167" s="11" t="s">
        <v>375</v>
      </c>
      <c r="J167" s="11" t="s">
        <v>376</v>
      </c>
      <c r="K167" s="13" t="s">
        <v>950</v>
      </c>
      <c r="L167" s="13" t="s">
        <v>951</v>
      </c>
      <c r="M167" s="22">
        <v>14.81</v>
      </c>
      <c r="N167" s="22">
        <v>14.81</v>
      </c>
      <c r="O167" s="22"/>
      <c r="P167" s="11" t="s">
        <v>35</v>
      </c>
      <c r="Q167" s="13" t="s">
        <v>951</v>
      </c>
      <c r="R167" s="13" t="s">
        <v>951</v>
      </c>
      <c r="S167" s="24"/>
    </row>
    <row r="168" s="1" customFormat="1" customHeight="1" spans="1:19">
      <c r="A168" s="11">
        <f>SUBTOTAL(103,$D$5:D168)</f>
        <v>164</v>
      </c>
      <c r="B168" s="11" t="s">
        <v>952</v>
      </c>
      <c r="C168" s="27" t="s">
        <v>953</v>
      </c>
      <c r="D168" s="11" t="s">
        <v>73</v>
      </c>
      <c r="E168" s="11" t="s">
        <v>100</v>
      </c>
      <c r="F168" s="11" t="s">
        <v>101</v>
      </c>
      <c r="G168" s="11" t="s">
        <v>102</v>
      </c>
      <c r="H168" s="11" t="s">
        <v>30</v>
      </c>
      <c r="I168" s="11" t="s">
        <v>954</v>
      </c>
      <c r="J168" s="11" t="s">
        <v>955</v>
      </c>
      <c r="K168" s="13" t="s">
        <v>956</v>
      </c>
      <c r="L168" s="13" t="s">
        <v>957</v>
      </c>
      <c r="M168" s="22">
        <v>20</v>
      </c>
      <c r="N168" s="22">
        <v>20</v>
      </c>
      <c r="O168" s="22"/>
      <c r="P168" s="11" t="s">
        <v>35</v>
      </c>
      <c r="Q168" s="13" t="s">
        <v>957</v>
      </c>
      <c r="R168" s="13" t="s">
        <v>957</v>
      </c>
      <c r="S168" s="24"/>
    </row>
    <row r="169" s="1" customFormat="1" ht="49" customHeight="1" spans="1:19">
      <c r="A169" s="11">
        <f>SUBTOTAL(103,$D$5:D169)</f>
        <v>165</v>
      </c>
      <c r="B169" s="11" t="s">
        <v>958</v>
      </c>
      <c r="C169" s="11" t="s">
        <v>959</v>
      </c>
      <c r="D169" s="11" t="s">
        <v>73</v>
      </c>
      <c r="E169" s="11" t="s">
        <v>100</v>
      </c>
      <c r="F169" s="11" t="s">
        <v>101</v>
      </c>
      <c r="G169" s="11" t="s">
        <v>102</v>
      </c>
      <c r="H169" s="11" t="s">
        <v>30</v>
      </c>
      <c r="I169" s="11" t="s">
        <v>960</v>
      </c>
      <c r="J169" s="11" t="s">
        <v>389</v>
      </c>
      <c r="K169" s="13" t="s">
        <v>961</v>
      </c>
      <c r="L169" s="13" t="s">
        <v>962</v>
      </c>
      <c r="M169" s="22">
        <v>20</v>
      </c>
      <c r="N169" s="22">
        <v>20</v>
      </c>
      <c r="O169" s="22"/>
      <c r="P169" s="11" t="s">
        <v>35</v>
      </c>
      <c r="Q169" s="13" t="s">
        <v>962</v>
      </c>
      <c r="R169" s="13" t="s">
        <v>962</v>
      </c>
      <c r="S169" s="24"/>
    </row>
    <row r="170" s="1" customFormat="1" ht="89" customHeight="1" spans="1:19">
      <c r="A170" s="11">
        <f>SUBTOTAL(103,$D$5:D170)</f>
        <v>166</v>
      </c>
      <c r="B170" s="11" t="s">
        <v>963</v>
      </c>
      <c r="C170" s="11" t="s">
        <v>964</v>
      </c>
      <c r="D170" s="11" t="s">
        <v>73</v>
      </c>
      <c r="E170" s="11" t="s">
        <v>74</v>
      </c>
      <c r="F170" s="11" t="s">
        <v>75</v>
      </c>
      <c r="G170" s="11" t="s">
        <v>302</v>
      </c>
      <c r="H170" s="11" t="s">
        <v>30</v>
      </c>
      <c r="I170" s="11" t="s">
        <v>965</v>
      </c>
      <c r="J170" s="11" t="s">
        <v>966</v>
      </c>
      <c r="K170" s="13" t="s">
        <v>967</v>
      </c>
      <c r="L170" s="13" t="s">
        <v>968</v>
      </c>
      <c r="M170" s="22">
        <v>55</v>
      </c>
      <c r="N170" s="22">
        <v>55</v>
      </c>
      <c r="O170" s="22"/>
      <c r="P170" s="11" t="s">
        <v>35</v>
      </c>
      <c r="Q170" s="13" t="s">
        <v>968</v>
      </c>
      <c r="R170" s="13" t="s">
        <v>968</v>
      </c>
      <c r="S170" s="24"/>
    </row>
    <row r="171" s="1" customFormat="1" customHeight="1" spans="1:19">
      <c r="A171" s="11">
        <f>SUBTOTAL(103,$D$5:D171)</f>
        <v>167</v>
      </c>
      <c r="B171" s="11" t="s">
        <v>969</v>
      </c>
      <c r="C171" s="11" t="s">
        <v>970</v>
      </c>
      <c r="D171" s="11" t="s">
        <v>26</v>
      </c>
      <c r="E171" s="11" t="s">
        <v>27</v>
      </c>
      <c r="F171" s="11" t="s">
        <v>173</v>
      </c>
      <c r="G171" s="11" t="s">
        <v>102</v>
      </c>
      <c r="H171" s="11" t="s">
        <v>30</v>
      </c>
      <c r="I171" s="11" t="s">
        <v>971</v>
      </c>
      <c r="J171" s="11" t="s">
        <v>972</v>
      </c>
      <c r="K171" s="13" t="s">
        <v>973</v>
      </c>
      <c r="L171" s="13" t="s">
        <v>974</v>
      </c>
      <c r="M171" s="22">
        <v>20</v>
      </c>
      <c r="N171" s="22">
        <v>20</v>
      </c>
      <c r="O171" s="22"/>
      <c r="P171" s="11" t="s">
        <v>35</v>
      </c>
      <c r="Q171" s="13" t="s">
        <v>974</v>
      </c>
      <c r="R171" s="13" t="s">
        <v>974</v>
      </c>
      <c r="S171" s="24"/>
    </row>
    <row r="172" s="1" customFormat="1" customHeight="1" spans="1:19">
      <c r="A172" s="11">
        <f>SUBTOTAL(103,$D$5:D172)</f>
        <v>168</v>
      </c>
      <c r="B172" s="11" t="s">
        <v>975</v>
      </c>
      <c r="C172" s="11" t="s">
        <v>976</v>
      </c>
      <c r="D172" s="11" t="s">
        <v>73</v>
      </c>
      <c r="E172" s="11" t="s">
        <v>74</v>
      </c>
      <c r="F172" s="11" t="s">
        <v>75</v>
      </c>
      <c r="G172" s="11" t="s">
        <v>61</v>
      </c>
      <c r="H172" s="11" t="s">
        <v>30</v>
      </c>
      <c r="I172" s="11" t="s">
        <v>780</v>
      </c>
      <c r="J172" s="11" t="s">
        <v>781</v>
      </c>
      <c r="K172" s="13" t="s">
        <v>977</v>
      </c>
      <c r="L172" s="13" t="s">
        <v>978</v>
      </c>
      <c r="M172" s="22">
        <v>29</v>
      </c>
      <c r="N172" s="22">
        <v>29</v>
      </c>
      <c r="O172" s="22"/>
      <c r="P172" s="11" t="s">
        <v>35</v>
      </c>
      <c r="Q172" s="13" t="s">
        <v>978</v>
      </c>
      <c r="R172" s="13" t="s">
        <v>978</v>
      </c>
      <c r="S172" s="24"/>
    </row>
    <row r="173" s="1" customFormat="1" customHeight="1" spans="1:19">
      <c r="A173" s="11">
        <f>SUBTOTAL(103,$D$5:D173)</f>
        <v>169</v>
      </c>
      <c r="B173" s="13" t="s">
        <v>385</v>
      </c>
      <c r="C173" s="11" t="s">
        <v>979</v>
      </c>
      <c r="D173" s="11" t="s">
        <v>73</v>
      </c>
      <c r="E173" s="11" t="s">
        <v>100</v>
      </c>
      <c r="F173" s="12" t="s">
        <v>122</v>
      </c>
      <c r="G173" s="11" t="s">
        <v>61</v>
      </c>
      <c r="H173" s="11" t="s">
        <v>30</v>
      </c>
      <c r="I173" s="11" t="s">
        <v>980</v>
      </c>
      <c r="J173" s="11" t="s">
        <v>389</v>
      </c>
      <c r="K173" s="13" t="s">
        <v>981</v>
      </c>
      <c r="L173" s="13" t="s">
        <v>982</v>
      </c>
      <c r="M173" s="22">
        <v>40</v>
      </c>
      <c r="N173" s="22">
        <v>40</v>
      </c>
      <c r="O173" s="22"/>
      <c r="P173" s="11" t="s">
        <v>35</v>
      </c>
      <c r="Q173" s="13" t="s">
        <v>982</v>
      </c>
      <c r="R173" s="13" t="s">
        <v>982</v>
      </c>
      <c r="S173" s="24"/>
    </row>
    <row r="174" s="1" customFormat="1" customHeight="1" spans="1:19">
      <c r="A174" s="11">
        <f>SUBTOTAL(103,$D$5:D174)</f>
        <v>170</v>
      </c>
      <c r="B174" s="11" t="s">
        <v>983</v>
      </c>
      <c r="C174" s="11" t="s">
        <v>984</v>
      </c>
      <c r="D174" s="11" t="s">
        <v>73</v>
      </c>
      <c r="E174" s="11" t="s">
        <v>100</v>
      </c>
      <c r="F174" s="12" t="s">
        <v>122</v>
      </c>
      <c r="G174" s="11" t="s">
        <v>302</v>
      </c>
      <c r="H174" s="11" t="s">
        <v>30</v>
      </c>
      <c r="I174" s="11" t="s">
        <v>985</v>
      </c>
      <c r="J174" s="11" t="s">
        <v>986</v>
      </c>
      <c r="K174" s="13" t="s">
        <v>987</v>
      </c>
      <c r="L174" s="13" t="s">
        <v>988</v>
      </c>
      <c r="M174" s="22">
        <v>48.9</v>
      </c>
      <c r="N174" s="22">
        <v>48.9</v>
      </c>
      <c r="O174" s="22"/>
      <c r="P174" s="11" t="s">
        <v>35</v>
      </c>
      <c r="Q174" s="13" t="s">
        <v>988</v>
      </c>
      <c r="R174" s="13" t="s">
        <v>988</v>
      </c>
      <c r="S174" s="24"/>
    </row>
    <row r="175" s="1" customFormat="1" customHeight="1" spans="1:19">
      <c r="A175" s="11">
        <f>SUBTOTAL(103,$D$5:D175)</f>
        <v>171</v>
      </c>
      <c r="B175" s="11" t="s">
        <v>989</v>
      </c>
      <c r="C175" s="11" t="s">
        <v>990</v>
      </c>
      <c r="D175" s="11" t="s">
        <v>26</v>
      </c>
      <c r="E175" s="11" t="s">
        <v>27</v>
      </c>
      <c r="F175" s="11" t="s">
        <v>173</v>
      </c>
      <c r="G175" s="11" t="s">
        <v>102</v>
      </c>
      <c r="H175" s="11" t="s">
        <v>30</v>
      </c>
      <c r="I175" s="11" t="s">
        <v>991</v>
      </c>
      <c r="J175" s="11" t="s">
        <v>992</v>
      </c>
      <c r="K175" s="13" t="s">
        <v>993</v>
      </c>
      <c r="L175" s="13" t="s">
        <v>994</v>
      </c>
      <c r="M175" s="22">
        <v>25</v>
      </c>
      <c r="N175" s="22">
        <v>25</v>
      </c>
      <c r="O175" s="22"/>
      <c r="P175" s="11" t="s">
        <v>35</v>
      </c>
      <c r="Q175" s="13" t="s">
        <v>994</v>
      </c>
      <c r="R175" s="13" t="s">
        <v>994</v>
      </c>
      <c r="S175" s="24"/>
    </row>
    <row r="176" s="1" customFormat="1" customHeight="1" spans="1:19">
      <c r="A176" s="11">
        <f>SUBTOTAL(103,$D$5:D176)</f>
        <v>172</v>
      </c>
      <c r="B176" s="11" t="s">
        <v>995</v>
      </c>
      <c r="C176" s="11" t="s">
        <v>996</v>
      </c>
      <c r="D176" s="11" t="s">
        <v>73</v>
      </c>
      <c r="E176" s="11" t="s">
        <v>100</v>
      </c>
      <c r="F176" s="11" t="s">
        <v>101</v>
      </c>
      <c r="G176" s="11" t="s">
        <v>102</v>
      </c>
      <c r="H176" s="11" t="s">
        <v>30</v>
      </c>
      <c r="I176" s="11" t="s">
        <v>997</v>
      </c>
      <c r="J176" s="11" t="s">
        <v>998</v>
      </c>
      <c r="K176" s="13" t="s">
        <v>999</v>
      </c>
      <c r="L176" s="13" t="s">
        <v>1000</v>
      </c>
      <c r="M176" s="22">
        <v>25</v>
      </c>
      <c r="N176" s="22">
        <v>25</v>
      </c>
      <c r="O176" s="22"/>
      <c r="P176" s="11" t="s">
        <v>35</v>
      </c>
      <c r="Q176" s="13" t="s">
        <v>1000</v>
      </c>
      <c r="R176" s="13" t="s">
        <v>1000</v>
      </c>
      <c r="S176" s="24"/>
    </row>
    <row r="177" s="1" customFormat="1" customHeight="1" spans="1:19">
      <c r="A177" s="11">
        <f>SUBTOTAL(103,$D$5:D177)</f>
        <v>173</v>
      </c>
      <c r="B177" s="11" t="s">
        <v>1001</v>
      </c>
      <c r="C177" s="11" t="s">
        <v>1002</v>
      </c>
      <c r="D177" s="11" t="s">
        <v>26</v>
      </c>
      <c r="E177" s="11" t="s">
        <v>27</v>
      </c>
      <c r="F177" s="11" t="s">
        <v>173</v>
      </c>
      <c r="G177" s="11" t="s">
        <v>102</v>
      </c>
      <c r="H177" s="11" t="s">
        <v>30</v>
      </c>
      <c r="I177" s="11" t="s">
        <v>1003</v>
      </c>
      <c r="J177" s="11" t="s">
        <v>1004</v>
      </c>
      <c r="K177" s="13" t="s">
        <v>1005</v>
      </c>
      <c r="L177" s="13" t="s">
        <v>1006</v>
      </c>
      <c r="M177" s="22">
        <v>30</v>
      </c>
      <c r="N177" s="22">
        <v>30</v>
      </c>
      <c r="O177" s="22"/>
      <c r="P177" s="11" t="s">
        <v>35</v>
      </c>
      <c r="Q177" s="13" t="s">
        <v>1006</v>
      </c>
      <c r="R177" s="13" t="s">
        <v>1006</v>
      </c>
      <c r="S177" s="24"/>
    </row>
    <row r="178" s="1" customFormat="1" customHeight="1" spans="1:19">
      <c r="A178" s="11">
        <f>SUBTOTAL(103,$D$5:D178)</f>
        <v>174</v>
      </c>
      <c r="B178" s="11" t="s">
        <v>1007</v>
      </c>
      <c r="C178" s="11" t="s">
        <v>1008</v>
      </c>
      <c r="D178" s="11" t="s">
        <v>73</v>
      </c>
      <c r="E178" s="11" t="s">
        <v>100</v>
      </c>
      <c r="F178" s="11" t="s">
        <v>101</v>
      </c>
      <c r="G178" s="11" t="s">
        <v>102</v>
      </c>
      <c r="H178" s="11" t="s">
        <v>30</v>
      </c>
      <c r="I178" s="11" t="s">
        <v>1009</v>
      </c>
      <c r="J178" s="11" t="s">
        <v>1010</v>
      </c>
      <c r="K178" s="13" t="s">
        <v>1011</v>
      </c>
      <c r="L178" s="13" t="s">
        <v>1012</v>
      </c>
      <c r="M178" s="22">
        <v>16</v>
      </c>
      <c r="N178" s="22">
        <v>16</v>
      </c>
      <c r="O178" s="22"/>
      <c r="P178" s="11" t="s">
        <v>35</v>
      </c>
      <c r="Q178" s="13" t="s">
        <v>1012</v>
      </c>
      <c r="R178" s="13" t="s">
        <v>1012</v>
      </c>
      <c r="S178" s="24"/>
    </row>
    <row r="179" s="1" customFormat="1" customHeight="1" spans="1:19">
      <c r="A179" s="11">
        <f>SUBTOTAL(103,$D$5:D179)</f>
        <v>175</v>
      </c>
      <c r="B179" s="11" t="s">
        <v>1013</v>
      </c>
      <c r="C179" s="11" t="s">
        <v>1014</v>
      </c>
      <c r="D179" s="11" t="s">
        <v>73</v>
      </c>
      <c r="E179" s="11" t="s">
        <v>100</v>
      </c>
      <c r="F179" s="11" t="s">
        <v>101</v>
      </c>
      <c r="G179" s="11" t="s">
        <v>102</v>
      </c>
      <c r="H179" s="11" t="s">
        <v>30</v>
      </c>
      <c r="I179" s="11" t="s">
        <v>1015</v>
      </c>
      <c r="J179" s="11" t="s">
        <v>1016</v>
      </c>
      <c r="K179" s="13" t="s">
        <v>1017</v>
      </c>
      <c r="L179" s="13" t="s">
        <v>1018</v>
      </c>
      <c r="M179" s="22">
        <v>18</v>
      </c>
      <c r="N179" s="22">
        <v>18</v>
      </c>
      <c r="O179" s="22"/>
      <c r="P179" s="11" t="s">
        <v>35</v>
      </c>
      <c r="Q179" s="13" t="s">
        <v>1018</v>
      </c>
      <c r="R179" s="13" t="s">
        <v>1018</v>
      </c>
      <c r="S179" s="24"/>
    </row>
    <row r="180" s="1" customFormat="1" customHeight="1" spans="1:19">
      <c r="A180" s="11">
        <f>SUBTOTAL(103,$D$5:D180)</f>
        <v>176</v>
      </c>
      <c r="B180" s="11" t="s">
        <v>1019</v>
      </c>
      <c r="C180" s="11" t="s">
        <v>1020</v>
      </c>
      <c r="D180" s="11" t="s">
        <v>73</v>
      </c>
      <c r="E180" s="11" t="s">
        <v>100</v>
      </c>
      <c r="F180" s="11" t="s">
        <v>101</v>
      </c>
      <c r="G180" s="11" t="s">
        <v>102</v>
      </c>
      <c r="H180" s="11" t="s">
        <v>30</v>
      </c>
      <c r="I180" s="11" t="s">
        <v>1021</v>
      </c>
      <c r="J180" s="11" t="s">
        <v>1022</v>
      </c>
      <c r="K180" s="13" t="s">
        <v>1023</v>
      </c>
      <c r="L180" s="13" t="s">
        <v>1024</v>
      </c>
      <c r="M180" s="22">
        <v>16</v>
      </c>
      <c r="N180" s="22">
        <v>16</v>
      </c>
      <c r="O180" s="22"/>
      <c r="P180" s="11" t="s">
        <v>35</v>
      </c>
      <c r="Q180" s="13" t="s">
        <v>1024</v>
      </c>
      <c r="R180" s="13" t="s">
        <v>1024</v>
      </c>
      <c r="S180" s="24"/>
    </row>
    <row r="181" s="1" customFormat="1" customHeight="1" spans="1:19">
      <c r="A181" s="11">
        <f>SUBTOTAL(103,$D$5:D181)</f>
        <v>177</v>
      </c>
      <c r="B181" s="11" t="s">
        <v>1025</v>
      </c>
      <c r="C181" s="11" t="s">
        <v>1026</v>
      </c>
      <c r="D181" s="11" t="s">
        <v>73</v>
      </c>
      <c r="E181" s="11" t="s">
        <v>100</v>
      </c>
      <c r="F181" s="11" t="s">
        <v>101</v>
      </c>
      <c r="G181" s="11" t="s">
        <v>102</v>
      </c>
      <c r="H181" s="11" t="s">
        <v>30</v>
      </c>
      <c r="I181" s="11" t="s">
        <v>1027</v>
      </c>
      <c r="J181" s="11" t="s">
        <v>1028</v>
      </c>
      <c r="K181" s="13" t="s">
        <v>1029</v>
      </c>
      <c r="L181" s="13" t="s">
        <v>1030</v>
      </c>
      <c r="M181" s="22">
        <v>20</v>
      </c>
      <c r="N181" s="22">
        <v>20</v>
      </c>
      <c r="O181" s="22"/>
      <c r="P181" s="11" t="s">
        <v>35</v>
      </c>
      <c r="Q181" s="13" t="s">
        <v>1030</v>
      </c>
      <c r="R181" s="13" t="s">
        <v>1030</v>
      </c>
      <c r="S181" s="24"/>
    </row>
    <row r="182" s="1" customFormat="1" customHeight="1" spans="1:19">
      <c r="A182" s="11">
        <f>SUBTOTAL(103,$D$5:D182)</f>
        <v>178</v>
      </c>
      <c r="B182" s="11" t="s">
        <v>1031</v>
      </c>
      <c r="C182" s="11" t="s">
        <v>1032</v>
      </c>
      <c r="D182" s="11" t="s">
        <v>73</v>
      </c>
      <c r="E182" s="11" t="s">
        <v>100</v>
      </c>
      <c r="F182" s="11" t="s">
        <v>101</v>
      </c>
      <c r="G182" s="11" t="s">
        <v>102</v>
      </c>
      <c r="H182" s="11" t="s">
        <v>30</v>
      </c>
      <c r="I182" s="11" t="s">
        <v>1033</v>
      </c>
      <c r="J182" s="11" t="s">
        <v>1034</v>
      </c>
      <c r="K182" s="13" t="s">
        <v>1035</v>
      </c>
      <c r="L182" s="13" t="s">
        <v>1036</v>
      </c>
      <c r="M182" s="22">
        <v>25</v>
      </c>
      <c r="N182" s="22">
        <v>25</v>
      </c>
      <c r="O182" s="22"/>
      <c r="P182" s="11" t="s">
        <v>35</v>
      </c>
      <c r="Q182" s="13" t="s">
        <v>1036</v>
      </c>
      <c r="R182" s="13" t="s">
        <v>1036</v>
      </c>
      <c r="S182" s="24"/>
    </row>
    <row r="183" s="1" customFormat="1" customHeight="1" spans="1:19">
      <c r="A183" s="11">
        <f>SUBTOTAL(103,$D$5:D183)</f>
        <v>179</v>
      </c>
      <c r="B183" s="11" t="s">
        <v>1037</v>
      </c>
      <c r="C183" s="11" t="s">
        <v>1038</v>
      </c>
      <c r="D183" s="11" t="s">
        <v>26</v>
      </c>
      <c r="E183" s="11" t="s">
        <v>27</v>
      </c>
      <c r="F183" s="11" t="s">
        <v>173</v>
      </c>
      <c r="G183" s="11" t="s">
        <v>102</v>
      </c>
      <c r="H183" s="11" t="s">
        <v>30</v>
      </c>
      <c r="I183" s="11" t="s">
        <v>1039</v>
      </c>
      <c r="J183" s="11" t="s">
        <v>1040</v>
      </c>
      <c r="K183" s="13" t="s">
        <v>1041</v>
      </c>
      <c r="L183" s="13" t="s">
        <v>974</v>
      </c>
      <c r="M183" s="22">
        <v>20</v>
      </c>
      <c r="N183" s="22">
        <v>20</v>
      </c>
      <c r="O183" s="22"/>
      <c r="P183" s="11" t="s">
        <v>35</v>
      </c>
      <c r="Q183" s="13" t="s">
        <v>974</v>
      </c>
      <c r="R183" s="13" t="s">
        <v>974</v>
      </c>
      <c r="S183" s="24"/>
    </row>
    <row r="184" s="1" customFormat="1" customHeight="1" spans="1:19">
      <c r="A184" s="11">
        <f>SUBTOTAL(103,$D$5:D184)</f>
        <v>180</v>
      </c>
      <c r="B184" s="11" t="s">
        <v>1042</v>
      </c>
      <c r="C184" s="11" t="s">
        <v>1043</v>
      </c>
      <c r="D184" s="11" t="s">
        <v>73</v>
      </c>
      <c r="E184" s="11" t="s">
        <v>100</v>
      </c>
      <c r="F184" s="11" t="s">
        <v>101</v>
      </c>
      <c r="G184" s="11" t="s">
        <v>115</v>
      </c>
      <c r="H184" s="11" t="s">
        <v>30</v>
      </c>
      <c r="I184" s="11" t="s">
        <v>1044</v>
      </c>
      <c r="J184" s="11" t="s">
        <v>1045</v>
      </c>
      <c r="K184" s="13" t="s">
        <v>1046</v>
      </c>
      <c r="L184" s="13" t="s">
        <v>1047</v>
      </c>
      <c r="M184" s="22">
        <v>40</v>
      </c>
      <c r="N184" s="22">
        <v>40</v>
      </c>
      <c r="O184" s="22"/>
      <c r="P184" s="11" t="s">
        <v>35</v>
      </c>
      <c r="Q184" s="13" t="s">
        <v>1047</v>
      </c>
      <c r="R184" s="13" t="s">
        <v>1047</v>
      </c>
      <c r="S184" s="24"/>
    </row>
    <row r="185" s="1" customFormat="1" ht="102" customHeight="1" spans="1:19">
      <c r="A185" s="11">
        <f>SUBTOTAL(103,$D$5:D185)</f>
        <v>181</v>
      </c>
      <c r="B185" s="11" t="s">
        <v>1048</v>
      </c>
      <c r="C185" s="11" t="s">
        <v>1049</v>
      </c>
      <c r="D185" s="11" t="s">
        <v>73</v>
      </c>
      <c r="E185" s="11" t="s">
        <v>74</v>
      </c>
      <c r="F185" s="11" t="s">
        <v>75</v>
      </c>
      <c r="G185" s="11" t="s">
        <v>338</v>
      </c>
      <c r="H185" s="11" t="s">
        <v>30</v>
      </c>
      <c r="I185" s="11" t="s">
        <v>1050</v>
      </c>
      <c r="J185" s="11" t="s">
        <v>1051</v>
      </c>
      <c r="K185" s="13" t="s">
        <v>1052</v>
      </c>
      <c r="L185" s="13" t="s">
        <v>1053</v>
      </c>
      <c r="M185" s="22">
        <v>34.8</v>
      </c>
      <c r="N185" s="22">
        <v>34.8</v>
      </c>
      <c r="O185" s="22"/>
      <c r="P185" s="11" t="s">
        <v>35</v>
      </c>
      <c r="Q185" s="13" t="s">
        <v>1053</v>
      </c>
      <c r="R185" s="13" t="s">
        <v>1053</v>
      </c>
      <c r="S185" s="24"/>
    </row>
    <row r="186" s="1" customFormat="1" ht="87" customHeight="1" spans="1:19">
      <c r="A186" s="11">
        <f>SUBTOTAL(103,$D$5:D186)</f>
        <v>182</v>
      </c>
      <c r="B186" s="11" t="s">
        <v>1054</v>
      </c>
      <c r="C186" s="11" t="s">
        <v>1055</v>
      </c>
      <c r="D186" s="11" t="s">
        <v>73</v>
      </c>
      <c r="E186" s="11" t="s">
        <v>100</v>
      </c>
      <c r="F186" s="11" t="s">
        <v>101</v>
      </c>
      <c r="G186" s="11" t="s">
        <v>102</v>
      </c>
      <c r="H186" s="11" t="s">
        <v>30</v>
      </c>
      <c r="I186" s="11" t="s">
        <v>1056</v>
      </c>
      <c r="J186" s="11" t="s">
        <v>1057</v>
      </c>
      <c r="K186" s="13" t="s">
        <v>1058</v>
      </c>
      <c r="L186" s="13" t="s">
        <v>1059</v>
      </c>
      <c r="M186" s="22">
        <v>90</v>
      </c>
      <c r="N186" s="22">
        <v>90</v>
      </c>
      <c r="O186" s="22"/>
      <c r="P186" s="11" t="s">
        <v>35</v>
      </c>
      <c r="Q186" s="13" t="s">
        <v>1059</v>
      </c>
      <c r="R186" s="13" t="s">
        <v>1059</v>
      </c>
      <c r="S186" s="24"/>
    </row>
    <row r="187" s="1" customFormat="1" customHeight="1" spans="1:19">
      <c r="A187" s="11">
        <f>SUBTOTAL(103,$D$5:D187)</f>
        <v>183</v>
      </c>
      <c r="B187" s="11" t="s">
        <v>1060</v>
      </c>
      <c r="C187" s="11" t="s">
        <v>1061</v>
      </c>
      <c r="D187" s="11" t="s">
        <v>26</v>
      </c>
      <c r="E187" s="11" t="s">
        <v>27</v>
      </c>
      <c r="F187" s="11" t="s">
        <v>173</v>
      </c>
      <c r="G187" s="11" t="s">
        <v>102</v>
      </c>
      <c r="H187" s="11" t="s">
        <v>30</v>
      </c>
      <c r="I187" s="11" t="s">
        <v>1062</v>
      </c>
      <c r="J187" s="11" t="s">
        <v>1063</v>
      </c>
      <c r="K187" s="13" t="s">
        <v>1064</v>
      </c>
      <c r="L187" s="13" t="s">
        <v>1065</v>
      </c>
      <c r="M187" s="22">
        <v>10</v>
      </c>
      <c r="N187" s="22">
        <v>10</v>
      </c>
      <c r="O187" s="22"/>
      <c r="P187" s="11" t="s">
        <v>35</v>
      </c>
      <c r="Q187" s="13" t="s">
        <v>1065</v>
      </c>
      <c r="R187" s="13" t="s">
        <v>1065</v>
      </c>
      <c r="S187" s="24"/>
    </row>
    <row r="188" s="1" customFormat="1" customHeight="1" spans="1:19">
      <c r="A188" s="11">
        <f>SUBTOTAL(103,$D$5:D188)</f>
        <v>184</v>
      </c>
      <c r="B188" s="11" t="s">
        <v>1066</v>
      </c>
      <c r="C188" s="11" t="s">
        <v>1067</v>
      </c>
      <c r="D188" s="11" t="s">
        <v>26</v>
      </c>
      <c r="E188" s="11" t="s">
        <v>27</v>
      </c>
      <c r="F188" s="11" t="s">
        <v>173</v>
      </c>
      <c r="G188" s="11" t="s">
        <v>102</v>
      </c>
      <c r="H188" s="11" t="s">
        <v>30</v>
      </c>
      <c r="I188" s="11" t="s">
        <v>76</v>
      </c>
      <c r="J188" s="11" t="s">
        <v>1068</v>
      </c>
      <c r="K188" s="13" t="s">
        <v>1069</v>
      </c>
      <c r="L188" s="13" t="s">
        <v>1070</v>
      </c>
      <c r="M188" s="22">
        <v>49</v>
      </c>
      <c r="N188" s="22">
        <v>49</v>
      </c>
      <c r="O188" s="22"/>
      <c r="P188" s="11" t="s">
        <v>35</v>
      </c>
      <c r="Q188" s="13" t="s">
        <v>1070</v>
      </c>
      <c r="R188" s="13" t="s">
        <v>1070</v>
      </c>
      <c r="S188" s="24"/>
    </row>
    <row r="189" s="1" customFormat="1" customHeight="1" spans="1:19">
      <c r="A189" s="11">
        <f>SUBTOTAL(103,$D$5:D189)</f>
        <v>185</v>
      </c>
      <c r="B189" s="11" t="s">
        <v>1071</v>
      </c>
      <c r="C189" s="11" t="s">
        <v>1072</v>
      </c>
      <c r="D189" s="11" t="s">
        <v>73</v>
      </c>
      <c r="E189" s="11" t="s">
        <v>100</v>
      </c>
      <c r="F189" s="11" t="s">
        <v>101</v>
      </c>
      <c r="G189" s="11" t="s">
        <v>102</v>
      </c>
      <c r="H189" s="11" t="s">
        <v>30</v>
      </c>
      <c r="I189" s="11" t="s">
        <v>76</v>
      </c>
      <c r="J189" s="11" t="s">
        <v>1073</v>
      </c>
      <c r="K189" s="13" t="s">
        <v>1074</v>
      </c>
      <c r="L189" s="13" t="s">
        <v>1075</v>
      </c>
      <c r="M189" s="22">
        <v>80</v>
      </c>
      <c r="N189" s="22">
        <v>80</v>
      </c>
      <c r="O189" s="22"/>
      <c r="P189" s="11" t="s">
        <v>35</v>
      </c>
      <c r="Q189" s="13" t="s">
        <v>1075</v>
      </c>
      <c r="R189" s="13" t="s">
        <v>1075</v>
      </c>
      <c r="S189" s="24"/>
    </row>
    <row r="190" s="1" customFormat="1" customHeight="1" spans="1:19">
      <c r="A190" s="11">
        <f>SUBTOTAL(103,$D$5:D190)</f>
        <v>186</v>
      </c>
      <c r="B190" s="11" t="s">
        <v>1076</v>
      </c>
      <c r="C190" s="11" t="s">
        <v>1077</v>
      </c>
      <c r="D190" s="11" t="s">
        <v>26</v>
      </c>
      <c r="E190" s="11" t="s">
        <v>27</v>
      </c>
      <c r="F190" s="11" t="s">
        <v>173</v>
      </c>
      <c r="G190" s="11" t="s">
        <v>102</v>
      </c>
      <c r="H190" s="11" t="s">
        <v>30</v>
      </c>
      <c r="I190" s="11" t="s">
        <v>76</v>
      </c>
      <c r="J190" s="11" t="s">
        <v>1078</v>
      </c>
      <c r="K190" s="13" t="s">
        <v>1079</v>
      </c>
      <c r="L190" s="13" t="s">
        <v>1080</v>
      </c>
      <c r="M190" s="22">
        <v>30</v>
      </c>
      <c r="N190" s="22">
        <v>30</v>
      </c>
      <c r="O190" s="22"/>
      <c r="P190" s="11" t="s">
        <v>35</v>
      </c>
      <c r="Q190" s="13" t="s">
        <v>1080</v>
      </c>
      <c r="R190" s="13" t="s">
        <v>1080</v>
      </c>
      <c r="S190" s="24"/>
    </row>
    <row r="191" s="1" customFormat="1" customHeight="1" spans="1:19">
      <c r="A191" s="11">
        <f>SUBTOTAL(103,$D$5:D191)</f>
        <v>187</v>
      </c>
      <c r="B191" s="11" t="s">
        <v>1081</v>
      </c>
      <c r="C191" s="11" t="s">
        <v>1082</v>
      </c>
      <c r="D191" s="11" t="s">
        <v>26</v>
      </c>
      <c r="E191" s="11" t="s">
        <v>27</v>
      </c>
      <c r="F191" s="11" t="s">
        <v>173</v>
      </c>
      <c r="G191" s="11" t="s">
        <v>102</v>
      </c>
      <c r="H191" s="11" t="s">
        <v>30</v>
      </c>
      <c r="I191" s="11" t="s">
        <v>76</v>
      </c>
      <c r="J191" s="11" t="s">
        <v>1083</v>
      </c>
      <c r="K191" s="13" t="s">
        <v>1084</v>
      </c>
      <c r="L191" s="13" t="s">
        <v>1085</v>
      </c>
      <c r="M191" s="22">
        <v>63</v>
      </c>
      <c r="N191" s="22">
        <v>63</v>
      </c>
      <c r="O191" s="22"/>
      <c r="P191" s="11" t="s">
        <v>35</v>
      </c>
      <c r="Q191" s="13" t="s">
        <v>1085</v>
      </c>
      <c r="R191" s="13" t="s">
        <v>1085</v>
      </c>
      <c r="S191" s="24"/>
    </row>
    <row r="192" s="1" customFormat="1" ht="60" customHeight="1" spans="1:19">
      <c r="A192" s="11">
        <f>SUBTOTAL(103,$D$5:D192)</f>
        <v>188</v>
      </c>
      <c r="B192" s="11" t="s">
        <v>1086</v>
      </c>
      <c r="C192" s="11" t="s">
        <v>1087</v>
      </c>
      <c r="D192" s="11" t="s">
        <v>73</v>
      </c>
      <c r="E192" s="11" t="s">
        <v>74</v>
      </c>
      <c r="F192" s="11" t="s">
        <v>75</v>
      </c>
      <c r="G192" s="11" t="s">
        <v>61</v>
      </c>
      <c r="H192" s="11" t="s">
        <v>30</v>
      </c>
      <c r="I192" s="11" t="s">
        <v>76</v>
      </c>
      <c r="J192" s="11" t="s">
        <v>315</v>
      </c>
      <c r="K192" s="13" t="s">
        <v>1088</v>
      </c>
      <c r="L192" s="13" t="s">
        <v>1089</v>
      </c>
      <c r="M192" s="22">
        <v>82.6</v>
      </c>
      <c r="N192" s="22">
        <v>82.6</v>
      </c>
      <c r="O192" s="22"/>
      <c r="P192" s="11" t="s">
        <v>35</v>
      </c>
      <c r="Q192" s="13" t="s">
        <v>1089</v>
      </c>
      <c r="R192" s="13" t="s">
        <v>1089</v>
      </c>
      <c r="S192" s="24"/>
    </row>
    <row r="193" s="1" customFormat="1" ht="76" customHeight="1" spans="1:19">
      <c r="A193" s="11">
        <f>SUBTOTAL(103,$D$5:D193)</f>
        <v>189</v>
      </c>
      <c r="B193" s="11" t="s">
        <v>106</v>
      </c>
      <c r="C193" s="31" t="s">
        <v>1090</v>
      </c>
      <c r="D193" s="11" t="s">
        <v>73</v>
      </c>
      <c r="E193" s="11" t="s">
        <v>100</v>
      </c>
      <c r="F193" s="11" t="s">
        <v>101</v>
      </c>
      <c r="G193" s="11" t="s">
        <v>102</v>
      </c>
      <c r="H193" s="11" t="s">
        <v>30</v>
      </c>
      <c r="I193" s="11" t="s">
        <v>76</v>
      </c>
      <c r="J193" s="11" t="s">
        <v>108</v>
      </c>
      <c r="K193" s="13" t="s">
        <v>1091</v>
      </c>
      <c r="L193" s="13" t="s">
        <v>1092</v>
      </c>
      <c r="M193" s="22">
        <v>20</v>
      </c>
      <c r="N193" s="22">
        <v>20</v>
      </c>
      <c r="O193" s="22"/>
      <c r="P193" s="11" t="s">
        <v>35</v>
      </c>
      <c r="Q193" s="13" t="s">
        <v>1092</v>
      </c>
      <c r="R193" s="13" t="s">
        <v>1092</v>
      </c>
      <c r="S193" s="24"/>
    </row>
    <row r="194" s="1" customFormat="1" customHeight="1" spans="1:19">
      <c r="A194" s="11">
        <f>SUBTOTAL(103,$D$5:D194)</f>
        <v>190</v>
      </c>
      <c r="B194" s="11" t="s">
        <v>1093</v>
      </c>
      <c r="C194" s="11" t="s">
        <v>1094</v>
      </c>
      <c r="D194" s="11" t="s">
        <v>73</v>
      </c>
      <c r="E194" s="11" t="s">
        <v>100</v>
      </c>
      <c r="F194" s="11" t="s">
        <v>101</v>
      </c>
      <c r="G194" s="11" t="s">
        <v>102</v>
      </c>
      <c r="H194" s="11" t="s">
        <v>30</v>
      </c>
      <c r="I194" s="11" t="s">
        <v>76</v>
      </c>
      <c r="J194" s="11" t="s">
        <v>1095</v>
      </c>
      <c r="K194" s="13" t="s">
        <v>1096</v>
      </c>
      <c r="L194" s="13" t="s">
        <v>1097</v>
      </c>
      <c r="M194" s="22">
        <v>20</v>
      </c>
      <c r="N194" s="22">
        <v>20</v>
      </c>
      <c r="O194" s="22"/>
      <c r="P194" s="11" t="s">
        <v>35</v>
      </c>
      <c r="Q194" s="13" t="s">
        <v>1097</v>
      </c>
      <c r="R194" s="13" t="s">
        <v>1097</v>
      </c>
      <c r="S194" s="24"/>
    </row>
    <row r="195" s="1" customFormat="1" customHeight="1" spans="1:19">
      <c r="A195" s="11">
        <f>SUBTOTAL(103,$D$5:D195)</f>
        <v>191</v>
      </c>
      <c r="B195" s="11" t="s">
        <v>1098</v>
      </c>
      <c r="C195" s="11" t="s">
        <v>1099</v>
      </c>
      <c r="D195" s="11" t="s">
        <v>73</v>
      </c>
      <c r="E195" s="11" t="s">
        <v>100</v>
      </c>
      <c r="F195" s="11" t="s">
        <v>101</v>
      </c>
      <c r="G195" s="11" t="s">
        <v>102</v>
      </c>
      <c r="H195" s="11" t="s">
        <v>30</v>
      </c>
      <c r="I195" s="11" t="s">
        <v>76</v>
      </c>
      <c r="J195" s="11" t="s">
        <v>1100</v>
      </c>
      <c r="K195" s="13" t="s">
        <v>1101</v>
      </c>
      <c r="L195" s="13" t="s">
        <v>195</v>
      </c>
      <c r="M195" s="22">
        <v>20</v>
      </c>
      <c r="N195" s="22">
        <v>20</v>
      </c>
      <c r="O195" s="22"/>
      <c r="P195" s="11" t="s">
        <v>35</v>
      </c>
      <c r="Q195" s="13" t="s">
        <v>195</v>
      </c>
      <c r="R195" s="13" t="s">
        <v>195</v>
      </c>
      <c r="S195" s="24"/>
    </row>
    <row r="196" s="1" customFormat="1" ht="94" customHeight="1" spans="1:19">
      <c r="A196" s="11">
        <f>SUBTOTAL(103,$D$5:D196)</f>
        <v>192</v>
      </c>
      <c r="B196" s="11" t="s">
        <v>1102</v>
      </c>
      <c r="C196" s="11" t="s">
        <v>1103</v>
      </c>
      <c r="D196" s="11" t="s">
        <v>73</v>
      </c>
      <c r="E196" s="11" t="s">
        <v>74</v>
      </c>
      <c r="F196" s="11" t="s">
        <v>75</v>
      </c>
      <c r="G196" s="11" t="s">
        <v>1104</v>
      </c>
      <c r="H196" s="11" t="s">
        <v>30</v>
      </c>
      <c r="I196" s="11" t="s">
        <v>31</v>
      </c>
      <c r="J196" s="11" t="s">
        <v>32</v>
      </c>
      <c r="K196" s="13" t="s">
        <v>1105</v>
      </c>
      <c r="L196" s="13" t="s">
        <v>1106</v>
      </c>
      <c r="M196" s="22">
        <v>45</v>
      </c>
      <c r="N196" s="22">
        <v>45</v>
      </c>
      <c r="O196" s="22"/>
      <c r="P196" s="11" t="s">
        <v>35</v>
      </c>
      <c r="Q196" s="13" t="s">
        <v>1106</v>
      </c>
      <c r="R196" s="13" t="s">
        <v>1106</v>
      </c>
      <c r="S196" s="24"/>
    </row>
    <row r="197" s="1" customFormat="1" ht="87" customHeight="1" spans="1:19">
      <c r="A197" s="11">
        <f>SUBTOTAL(103,$D$5:D197)</f>
        <v>193</v>
      </c>
      <c r="B197" s="11" t="s">
        <v>1107</v>
      </c>
      <c r="C197" s="11" t="s">
        <v>1108</v>
      </c>
      <c r="D197" s="11" t="s">
        <v>73</v>
      </c>
      <c r="E197" s="11" t="s">
        <v>100</v>
      </c>
      <c r="F197" s="12" t="s">
        <v>122</v>
      </c>
      <c r="G197" s="11" t="s">
        <v>102</v>
      </c>
      <c r="H197" s="11" t="s">
        <v>30</v>
      </c>
      <c r="I197" s="11" t="s">
        <v>339</v>
      </c>
      <c r="J197" s="11" t="s">
        <v>1109</v>
      </c>
      <c r="K197" s="13" t="s">
        <v>1110</v>
      </c>
      <c r="L197" s="13" t="s">
        <v>518</v>
      </c>
      <c r="M197" s="22">
        <v>66.1</v>
      </c>
      <c r="N197" s="22">
        <v>66.1</v>
      </c>
      <c r="O197" s="22"/>
      <c r="P197" s="11" t="s">
        <v>35</v>
      </c>
      <c r="Q197" s="13" t="s">
        <v>518</v>
      </c>
      <c r="R197" s="13" t="s">
        <v>518</v>
      </c>
      <c r="S197" s="24"/>
    </row>
    <row r="198" s="1" customFormat="1" customHeight="1" spans="1:19">
      <c r="A198" s="11">
        <f>SUBTOTAL(103,$D$5:D198)</f>
        <v>194</v>
      </c>
      <c r="B198" s="11" t="s">
        <v>1111</v>
      </c>
      <c r="C198" s="11" t="s">
        <v>1112</v>
      </c>
      <c r="D198" s="11" t="s">
        <v>26</v>
      </c>
      <c r="E198" s="11" t="s">
        <v>27</v>
      </c>
      <c r="F198" s="11" t="s">
        <v>173</v>
      </c>
      <c r="G198" s="11" t="s">
        <v>102</v>
      </c>
      <c r="H198" s="11" t="s">
        <v>30</v>
      </c>
      <c r="I198" s="11" t="s">
        <v>339</v>
      </c>
      <c r="J198" s="11" t="s">
        <v>1113</v>
      </c>
      <c r="K198" s="13" t="s">
        <v>1114</v>
      </c>
      <c r="L198" s="13" t="s">
        <v>1115</v>
      </c>
      <c r="M198" s="22">
        <v>20</v>
      </c>
      <c r="N198" s="22">
        <v>20</v>
      </c>
      <c r="O198" s="22"/>
      <c r="P198" s="11" t="s">
        <v>35</v>
      </c>
      <c r="Q198" s="13" t="s">
        <v>1115</v>
      </c>
      <c r="R198" s="13" t="s">
        <v>1115</v>
      </c>
      <c r="S198" s="24"/>
    </row>
    <row r="199" s="1" customFormat="1" customHeight="1" spans="1:19">
      <c r="A199" s="11">
        <f>SUBTOTAL(103,$D$5:D199)</f>
        <v>195</v>
      </c>
      <c r="B199" s="11" t="s">
        <v>1116</v>
      </c>
      <c r="C199" s="11" t="s">
        <v>1117</v>
      </c>
      <c r="D199" s="11" t="s">
        <v>73</v>
      </c>
      <c r="E199" s="11" t="s">
        <v>100</v>
      </c>
      <c r="F199" s="11" t="s">
        <v>101</v>
      </c>
      <c r="G199" s="11" t="s">
        <v>102</v>
      </c>
      <c r="H199" s="11" t="s">
        <v>30</v>
      </c>
      <c r="I199" s="11" t="s">
        <v>339</v>
      </c>
      <c r="J199" s="11" t="s">
        <v>1118</v>
      </c>
      <c r="K199" s="13" t="s">
        <v>272</v>
      </c>
      <c r="L199" s="13" t="s">
        <v>1119</v>
      </c>
      <c r="M199" s="22">
        <v>47.5</v>
      </c>
      <c r="N199" s="22">
        <v>47.5</v>
      </c>
      <c r="O199" s="22"/>
      <c r="P199" s="11" t="s">
        <v>35</v>
      </c>
      <c r="Q199" s="13" t="s">
        <v>1119</v>
      </c>
      <c r="R199" s="13" t="s">
        <v>1119</v>
      </c>
      <c r="S199" s="24"/>
    </row>
    <row r="200" s="1" customFormat="1" customHeight="1" spans="1:19">
      <c r="A200" s="11">
        <f>SUBTOTAL(103,$D$5:D200)</f>
        <v>196</v>
      </c>
      <c r="B200" s="11" t="s">
        <v>1120</v>
      </c>
      <c r="C200" s="31" t="s">
        <v>1121</v>
      </c>
      <c r="D200" s="11" t="s">
        <v>26</v>
      </c>
      <c r="E200" s="11" t="s">
        <v>27</v>
      </c>
      <c r="F200" s="11" t="s">
        <v>173</v>
      </c>
      <c r="G200" s="11" t="s">
        <v>102</v>
      </c>
      <c r="H200" s="11" t="s">
        <v>30</v>
      </c>
      <c r="I200" s="11" t="s">
        <v>339</v>
      </c>
      <c r="J200" s="11" t="s">
        <v>1122</v>
      </c>
      <c r="K200" s="13" t="s">
        <v>1123</v>
      </c>
      <c r="L200" s="13" t="s">
        <v>1124</v>
      </c>
      <c r="M200" s="22">
        <v>22</v>
      </c>
      <c r="N200" s="22">
        <v>22</v>
      </c>
      <c r="O200" s="22"/>
      <c r="P200" s="11" t="s">
        <v>35</v>
      </c>
      <c r="Q200" s="13" t="s">
        <v>1124</v>
      </c>
      <c r="R200" s="13" t="s">
        <v>1124</v>
      </c>
      <c r="S200" s="24"/>
    </row>
    <row r="201" s="1" customFormat="1" customHeight="1" spans="1:19">
      <c r="A201" s="11">
        <f>SUBTOTAL(103,$D$5:D201)</f>
        <v>197</v>
      </c>
      <c r="B201" s="11" t="s">
        <v>1125</v>
      </c>
      <c r="C201" s="11" t="s">
        <v>1126</v>
      </c>
      <c r="D201" s="11" t="s">
        <v>26</v>
      </c>
      <c r="E201" s="11" t="s">
        <v>27</v>
      </c>
      <c r="F201" s="11" t="s">
        <v>173</v>
      </c>
      <c r="G201" s="11" t="s">
        <v>102</v>
      </c>
      <c r="H201" s="11" t="s">
        <v>30</v>
      </c>
      <c r="I201" s="11" t="s">
        <v>1127</v>
      </c>
      <c r="J201" s="11" t="s">
        <v>1128</v>
      </c>
      <c r="K201" s="13" t="s">
        <v>1129</v>
      </c>
      <c r="L201" s="13" t="s">
        <v>1130</v>
      </c>
      <c r="M201" s="22">
        <v>45</v>
      </c>
      <c r="N201" s="22">
        <v>45</v>
      </c>
      <c r="O201" s="22"/>
      <c r="P201" s="11" t="s">
        <v>35</v>
      </c>
      <c r="Q201" s="13" t="s">
        <v>1130</v>
      </c>
      <c r="R201" s="13" t="s">
        <v>1130</v>
      </c>
      <c r="S201" s="24"/>
    </row>
    <row r="202" s="1" customFormat="1" customHeight="1" spans="1:19">
      <c r="A202" s="11">
        <f>SUBTOTAL(103,$D$5:D202)</f>
        <v>198</v>
      </c>
      <c r="B202" s="11" t="s">
        <v>1131</v>
      </c>
      <c r="C202" s="11" t="s">
        <v>1132</v>
      </c>
      <c r="D202" s="11" t="s">
        <v>73</v>
      </c>
      <c r="E202" s="11" t="s">
        <v>100</v>
      </c>
      <c r="F202" s="11" t="s">
        <v>101</v>
      </c>
      <c r="G202" s="11" t="s">
        <v>102</v>
      </c>
      <c r="H202" s="11" t="s">
        <v>30</v>
      </c>
      <c r="I202" s="11" t="s">
        <v>1127</v>
      </c>
      <c r="J202" s="11" t="s">
        <v>1133</v>
      </c>
      <c r="K202" s="13" t="s">
        <v>1134</v>
      </c>
      <c r="L202" s="13" t="s">
        <v>1135</v>
      </c>
      <c r="M202" s="22">
        <v>18</v>
      </c>
      <c r="N202" s="22">
        <v>18</v>
      </c>
      <c r="O202" s="22"/>
      <c r="P202" s="11" t="s">
        <v>35</v>
      </c>
      <c r="Q202" s="13" t="s">
        <v>1135</v>
      </c>
      <c r="R202" s="13" t="s">
        <v>1135</v>
      </c>
      <c r="S202" s="24"/>
    </row>
    <row r="203" s="1" customFormat="1" customHeight="1" spans="1:19">
      <c r="A203" s="11">
        <f>SUBTOTAL(103,$D$5:D203)</f>
        <v>199</v>
      </c>
      <c r="B203" s="11" t="s">
        <v>1136</v>
      </c>
      <c r="C203" s="11" t="s">
        <v>1137</v>
      </c>
      <c r="D203" s="11" t="s">
        <v>73</v>
      </c>
      <c r="E203" s="11" t="s">
        <v>100</v>
      </c>
      <c r="F203" s="11" t="s">
        <v>101</v>
      </c>
      <c r="G203" s="11" t="s">
        <v>102</v>
      </c>
      <c r="H203" s="11" t="s">
        <v>30</v>
      </c>
      <c r="I203" s="11" t="s">
        <v>1127</v>
      </c>
      <c r="J203" s="11" t="s">
        <v>1138</v>
      </c>
      <c r="K203" s="13" t="s">
        <v>1139</v>
      </c>
      <c r="L203" s="13" t="s">
        <v>1140</v>
      </c>
      <c r="M203" s="22">
        <v>21.5</v>
      </c>
      <c r="N203" s="22">
        <v>21.5</v>
      </c>
      <c r="O203" s="22"/>
      <c r="P203" s="11" t="s">
        <v>35</v>
      </c>
      <c r="Q203" s="13" t="s">
        <v>1140</v>
      </c>
      <c r="R203" s="13" t="s">
        <v>1140</v>
      </c>
      <c r="S203" s="24"/>
    </row>
    <row r="204" s="1" customFormat="1" customHeight="1" spans="1:19">
      <c r="A204" s="11">
        <f>SUBTOTAL(103,$D$5:D204)</f>
        <v>200</v>
      </c>
      <c r="B204" s="11" t="s">
        <v>1141</v>
      </c>
      <c r="C204" s="11" t="s">
        <v>1142</v>
      </c>
      <c r="D204" s="11" t="s">
        <v>73</v>
      </c>
      <c r="E204" s="11" t="s">
        <v>100</v>
      </c>
      <c r="F204" s="11" t="s">
        <v>101</v>
      </c>
      <c r="G204" s="11" t="s">
        <v>102</v>
      </c>
      <c r="H204" s="11" t="s">
        <v>30</v>
      </c>
      <c r="I204" s="11" t="s">
        <v>1127</v>
      </c>
      <c r="J204" s="11" t="s">
        <v>1143</v>
      </c>
      <c r="K204" s="13" t="s">
        <v>1144</v>
      </c>
      <c r="L204" s="13" t="s">
        <v>1145</v>
      </c>
      <c r="M204" s="22">
        <v>25</v>
      </c>
      <c r="N204" s="22">
        <v>25</v>
      </c>
      <c r="O204" s="22"/>
      <c r="P204" s="11" t="s">
        <v>35</v>
      </c>
      <c r="Q204" s="13" t="s">
        <v>1145</v>
      </c>
      <c r="R204" s="13" t="s">
        <v>1145</v>
      </c>
      <c r="S204" s="24"/>
    </row>
    <row r="205" s="1" customFormat="1" customHeight="1" spans="1:19">
      <c r="A205" s="11">
        <f>SUBTOTAL(103,$D$5:D205)</f>
        <v>201</v>
      </c>
      <c r="B205" s="11" t="s">
        <v>1146</v>
      </c>
      <c r="C205" s="11" t="s">
        <v>1147</v>
      </c>
      <c r="D205" s="11" t="s">
        <v>73</v>
      </c>
      <c r="E205" s="11" t="s">
        <v>100</v>
      </c>
      <c r="F205" s="11" t="s">
        <v>101</v>
      </c>
      <c r="G205" s="11" t="s">
        <v>102</v>
      </c>
      <c r="H205" s="11" t="s">
        <v>30</v>
      </c>
      <c r="I205" s="11" t="s">
        <v>1148</v>
      </c>
      <c r="J205" s="11" t="s">
        <v>1149</v>
      </c>
      <c r="K205" s="13" t="s">
        <v>1150</v>
      </c>
      <c r="L205" s="13" t="s">
        <v>1151</v>
      </c>
      <c r="M205" s="22">
        <v>35</v>
      </c>
      <c r="N205" s="22">
        <v>35</v>
      </c>
      <c r="O205" s="22"/>
      <c r="P205" s="11" t="s">
        <v>35</v>
      </c>
      <c r="Q205" s="13" t="s">
        <v>1151</v>
      </c>
      <c r="R205" s="13" t="s">
        <v>1151</v>
      </c>
      <c r="S205" s="24"/>
    </row>
    <row r="206" s="1" customFormat="1" ht="69" customHeight="1" spans="1:19">
      <c r="A206" s="11">
        <f>SUBTOTAL(103,$D$5:D206)</f>
        <v>202</v>
      </c>
      <c r="B206" s="11" t="s">
        <v>1152</v>
      </c>
      <c r="C206" s="11" t="s">
        <v>1153</v>
      </c>
      <c r="D206" s="11" t="s">
        <v>73</v>
      </c>
      <c r="E206" s="11" t="s">
        <v>100</v>
      </c>
      <c r="F206" s="12" t="s">
        <v>122</v>
      </c>
      <c r="G206" s="11" t="s">
        <v>61</v>
      </c>
      <c r="H206" s="11" t="s">
        <v>30</v>
      </c>
      <c r="I206" s="11" t="s">
        <v>1154</v>
      </c>
      <c r="J206" s="11" t="s">
        <v>1155</v>
      </c>
      <c r="K206" s="13" t="s">
        <v>1156</v>
      </c>
      <c r="L206" s="13" t="s">
        <v>1157</v>
      </c>
      <c r="M206" s="22">
        <v>27.6</v>
      </c>
      <c r="N206" s="22">
        <v>27.6</v>
      </c>
      <c r="O206" s="22"/>
      <c r="P206" s="11" t="s">
        <v>35</v>
      </c>
      <c r="Q206" s="13" t="s">
        <v>1157</v>
      </c>
      <c r="R206" s="13" t="s">
        <v>1157</v>
      </c>
      <c r="S206" s="24"/>
    </row>
    <row r="207" s="1" customFormat="1" customHeight="1" spans="1:19">
      <c r="A207" s="11">
        <f>SUBTOTAL(103,$D$5:D207)</f>
        <v>203</v>
      </c>
      <c r="B207" s="11" t="s">
        <v>1158</v>
      </c>
      <c r="C207" s="11" t="s">
        <v>1159</v>
      </c>
      <c r="D207" s="11" t="s">
        <v>73</v>
      </c>
      <c r="E207" s="11" t="s">
        <v>100</v>
      </c>
      <c r="F207" s="11" t="s">
        <v>101</v>
      </c>
      <c r="G207" s="11" t="s">
        <v>102</v>
      </c>
      <c r="H207" s="11" t="s">
        <v>30</v>
      </c>
      <c r="I207" s="11" t="s">
        <v>1160</v>
      </c>
      <c r="J207" s="11" t="s">
        <v>1161</v>
      </c>
      <c r="K207" s="13" t="s">
        <v>1162</v>
      </c>
      <c r="L207" s="13" t="s">
        <v>1163</v>
      </c>
      <c r="M207" s="22">
        <v>22</v>
      </c>
      <c r="N207" s="22">
        <v>22</v>
      </c>
      <c r="O207" s="22"/>
      <c r="P207" s="11" t="s">
        <v>35</v>
      </c>
      <c r="Q207" s="13" t="s">
        <v>1163</v>
      </c>
      <c r="R207" s="13" t="s">
        <v>1163</v>
      </c>
      <c r="S207" s="24"/>
    </row>
    <row r="208" s="1" customFormat="1" ht="123" customHeight="1" spans="1:19">
      <c r="A208" s="11">
        <f>SUBTOTAL(103,$D$5:D208)</f>
        <v>204</v>
      </c>
      <c r="B208" s="11" t="s">
        <v>1164</v>
      </c>
      <c r="C208" s="11" t="s">
        <v>1165</v>
      </c>
      <c r="D208" s="11" t="s">
        <v>73</v>
      </c>
      <c r="E208" s="11" t="s">
        <v>100</v>
      </c>
      <c r="F208" s="11" t="s">
        <v>101</v>
      </c>
      <c r="G208" s="11" t="s">
        <v>102</v>
      </c>
      <c r="H208" s="11" t="s">
        <v>30</v>
      </c>
      <c r="I208" s="11" t="s">
        <v>1166</v>
      </c>
      <c r="J208" s="11" t="s">
        <v>596</v>
      </c>
      <c r="K208" s="13" t="s">
        <v>1167</v>
      </c>
      <c r="L208" s="13" t="s">
        <v>1168</v>
      </c>
      <c r="M208" s="22">
        <v>36</v>
      </c>
      <c r="N208" s="22">
        <v>36</v>
      </c>
      <c r="O208" s="22"/>
      <c r="P208" s="11" t="s">
        <v>35</v>
      </c>
      <c r="Q208" s="13" t="s">
        <v>1168</v>
      </c>
      <c r="R208" s="13" t="s">
        <v>1168</v>
      </c>
      <c r="S208" s="24"/>
    </row>
    <row r="209" s="1" customFormat="1" customHeight="1" spans="1:19">
      <c r="A209" s="11">
        <f>SUBTOTAL(103,$D$5:D209)</f>
        <v>205</v>
      </c>
      <c r="B209" s="11" t="s">
        <v>1169</v>
      </c>
      <c r="C209" s="11" t="s">
        <v>1170</v>
      </c>
      <c r="D209" s="11" t="s">
        <v>73</v>
      </c>
      <c r="E209" s="11" t="s">
        <v>100</v>
      </c>
      <c r="F209" s="11" t="s">
        <v>101</v>
      </c>
      <c r="G209" s="11" t="s">
        <v>61</v>
      </c>
      <c r="H209" s="11" t="s">
        <v>30</v>
      </c>
      <c r="I209" s="11" t="s">
        <v>1171</v>
      </c>
      <c r="J209" s="11" t="s">
        <v>1172</v>
      </c>
      <c r="K209" s="13" t="s">
        <v>272</v>
      </c>
      <c r="L209" s="13" t="s">
        <v>1173</v>
      </c>
      <c r="M209" s="22">
        <v>45</v>
      </c>
      <c r="N209" s="22">
        <v>45</v>
      </c>
      <c r="O209" s="22"/>
      <c r="P209" s="11" t="s">
        <v>35</v>
      </c>
      <c r="Q209" s="13" t="s">
        <v>1173</v>
      </c>
      <c r="R209" s="13" t="s">
        <v>1173</v>
      </c>
      <c r="S209" s="24"/>
    </row>
    <row r="210" s="1" customFormat="1" customHeight="1" spans="1:19">
      <c r="A210" s="11">
        <f>SUBTOTAL(103,$D$5:D210)</f>
        <v>206</v>
      </c>
      <c r="B210" s="11" t="s">
        <v>1174</v>
      </c>
      <c r="C210" s="31" t="s">
        <v>1175</v>
      </c>
      <c r="D210" s="11" t="s">
        <v>73</v>
      </c>
      <c r="E210" s="11" t="s">
        <v>100</v>
      </c>
      <c r="F210" s="11" t="s">
        <v>101</v>
      </c>
      <c r="G210" s="11" t="s">
        <v>102</v>
      </c>
      <c r="H210" s="11" t="s">
        <v>30</v>
      </c>
      <c r="I210" s="11" t="s">
        <v>1176</v>
      </c>
      <c r="J210" s="11" t="s">
        <v>1177</v>
      </c>
      <c r="K210" s="13" t="s">
        <v>1178</v>
      </c>
      <c r="L210" s="13" t="s">
        <v>195</v>
      </c>
      <c r="M210" s="22">
        <v>24</v>
      </c>
      <c r="N210" s="22">
        <v>24</v>
      </c>
      <c r="O210" s="22"/>
      <c r="P210" s="11" t="s">
        <v>35</v>
      </c>
      <c r="Q210" s="13" t="s">
        <v>195</v>
      </c>
      <c r="R210" s="13" t="s">
        <v>195</v>
      </c>
      <c r="S210" s="24"/>
    </row>
    <row r="211" s="1" customFormat="1" customHeight="1" spans="1:19">
      <c r="A211" s="11">
        <f>SUBTOTAL(103,$D$5:D211)</f>
        <v>207</v>
      </c>
      <c r="B211" s="11" t="s">
        <v>1179</v>
      </c>
      <c r="C211" s="11" t="s">
        <v>1180</v>
      </c>
      <c r="D211" s="11" t="s">
        <v>73</v>
      </c>
      <c r="E211" s="11" t="s">
        <v>100</v>
      </c>
      <c r="F211" s="12" t="s">
        <v>122</v>
      </c>
      <c r="G211" s="11" t="s">
        <v>53</v>
      </c>
      <c r="H211" s="11" t="s">
        <v>30</v>
      </c>
      <c r="I211" s="11" t="s">
        <v>123</v>
      </c>
      <c r="J211" s="11" t="s">
        <v>124</v>
      </c>
      <c r="K211" s="13" t="s">
        <v>1181</v>
      </c>
      <c r="L211" s="13" t="s">
        <v>1182</v>
      </c>
      <c r="M211" s="22">
        <v>30</v>
      </c>
      <c r="N211" s="22">
        <v>30</v>
      </c>
      <c r="O211" s="22"/>
      <c r="P211" s="11" t="s">
        <v>35</v>
      </c>
      <c r="Q211" s="13" t="s">
        <v>1182</v>
      </c>
      <c r="R211" s="13" t="s">
        <v>1182</v>
      </c>
      <c r="S211" s="24"/>
    </row>
    <row r="212" s="1" customFormat="1" customHeight="1" spans="1:19">
      <c r="A212" s="11">
        <f>SUBTOTAL(103,$D$5:D212)</f>
        <v>208</v>
      </c>
      <c r="B212" s="11" t="s">
        <v>1183</v>
      </c>
      <c r="C212" s="11" t="s">
        <v>1184</v>
      </c>
      <c r="D212" s="11" t="s">
        <v>73</v>
      </c>
      <c r="E212" s="11" t="s">
        <v>100</v>
      </c>
      <c r="F212" s="12" t="s">
        <v>122</v>
      </c>
      <c r="G212" s="11" t="s">
        <v>53</v>
      </c>
      <c r="H212" s="11" t="s">
        <v>30</v>
      </c>
      <c r="I212" s="11" t="s">
        <v>1185</v>
      </c>
      <c r="J212" s="11" t="s">
        <v>1186</v>
      </c>
      <c r="K212" s="13" t="s">
        <v>1187</v>
      </c>
      <c r="L212" s="13" t="s">
        <v>1188</v>
      </c>
      <c r="M212" s="22">
        <v>70</v>
      </c>
      <c r="N212" s="22">
        <v>70</v>
      </c>
      <c r="O212" s="22"/>
      <c r="P212" s="11" t="s">
        <v>35</v>
      </c>
      <c r="Q212" s="13" t="s">
        <v>1188</v>
      </c>
      <c r="R212" s="13" t="s">
        <v>1188</v>
      </c>
      <c r="S212" s="24"/>
    </row>
    <row r="213" s="1" customFormat="1" customHeight="1" spans="1:19">
      <c r="A213" s="11">
        <f>SUBTOTAL(103,$D$5:D213)</f>
        <v>209</v>
      </c>
      <c r="B213" s="11" t="s">
        <v>1189</v>
      </c>
      <c r="C213" s="11" t="s">
        <v>1190</v>
      </c>
      <c r="D213" s="11" t="s">
        <v>73</v>
      </c>
      <c r="E213" s="11" t="s">
        <v>100</v>
      </c>
      <c r="F213" s="11" t="s">
        <v>101</v>
      </c>
      <c r="G213" s="11" t="s">
        <v>102</v>
      </c>
      <c r="H213" s="11" t="s">
        <v>30</v>
      </c>
      <c r="I213" s="11" t="s">
        <v>1191</v>
      </c>
      <c r="J213" s="11" t="s">
        <v>1192</v>
      </c>
      <c r="K213" s="13" t="s">
        <v>1193</v>
      </c>
      <c r="L213" s="13" t="s">
        <v>1194</v>
      </c>
      <c r="M213" s="22">
        <v>15</v>
      </c>
      <c r="N213" s="22">
        <v>15</v>
      </c>
      <c r="O213" s="22"/>
      <c r="P213" s="11" t="s">
        <v>35</v>
      </c>
      <c r="Q213" s="13" t="s">
        <v>1194</v>
      </c>
      <c r="R213" s="13" t="s">
        <v>1194</v>
      </c>
      <c r="S213" s="24"/>
    </row>
    <row r="214" s="1" customFormat="1" customHeight="1" spans="1:19">
      <c r="A214" s="11">
        <f>SUBTOTAL(103,$D$5:D214)</f>
        <v>210</v>
      </c>
      <c r="B214" s="11" t="s">
        <v>1195</v>
      </c>
      <c r="C214" s="11" t="s">
        <v>1196</v>
      </c>
      <c r="D214" s="11" t="s">
        <v>26</v>
      </c>
      <c r="E214" s="11" t="s">
        <v>27</v>
      </c>
      <c r="F214" s="11" t="s">
        <v>173</v>
      </c>
      <c r="G214" s="11" t="s">
        <v>102</v>
      </c>
      <c r="H214" s="11" t="s">
        <v>30</v>
      </c>
      <c r="I214" s="11" t="s">
        <v>515</v>
      </c>
      <c r="J214" s="11" t="s">
        <v>1197</v>
      </c>
      <c r="K214" s="13" t="s">
        <v>1198</v>
      </c>
      <c r="L214" s="13" t="s">
        <v>699</v>
      </c>
      <c r="M214" s="22">
        <v>45</v>
      </c>
      <c r="N214" s="22">
        <v>45</v>
      </c>
      <c r="O214" s="22"/>
      <c r="P214" s="11" t="s">
        <v>35</v>
      </c>
      <c r="Q214" s="13" t="s">
        <v>699</v>
      </c>
      <c r="R214" s="13" t="s">
        <v>699</v>
      </c>
      <c r="S214" s="24"/>
    </row>
    <row r="215" s="1" customFormat="1" ht="85" customHeight="1" spans="1:19">
      <c r="A215" s="11">
        <f>SUBTOTAL(103,$D$5:D215)</f>
        <v>211</v>
      </c>
      <c r="B215" s="11" t="s">
        <v>1199</v>
      </c>
      <c r="C215" s="11" t="s">
        <v>1200</v>
      </c>
      <c r="D215" s="11" t="s">
        <v>73</v>
      </c>
      <c r="E215" s="11" t="s">
        <v>100</v>
      </c>
      <c r="F215" s="11" t="s">
        <v>101</v>
      </c>
      <c r="G215" s="11" t="s">
        <v>102</v>
      </c>
      <c r="H215" s="11" t="s">
        <v>30</v>
      </c>
      <c r="I215" s="11" t="s">
        <v>515</v>
      </c>
      <c r="J215" s="11" t="s">
        <v>801</v>
      </c>
      <c r="K215" s="13" t="s">
        <v>1201</v>
      </c>
      <c r="L215" s="13" t="s">
        <v>1202</v>
      </c>
      <c r="M215" s="22">
        <v>40</v>
      </c>
      <c r="N215" s="22">
        <v>40</v>
      </c>
      <c r="O215" s="22"/>
      <c r="P215" s="11" t="s">
        <v>35</v>
      </c>
      <c r="Q215" s="13" t="s">
        <v>1202</v>
      </c>
      <c r="R215" s="13" t="s">
        <v>1202</v>
      </c>
      <c r="S215" s="24"/>
    </row>
    <row r="216" s="1" customFormat="1" customHeight="1" spans="1:19">
      <c r="A216" s="11">
        <f>SUBTOTAL(103,$D$5:D216)</f>
        <v>212</v>
      </c>
      <c r="B216" s="11" t="s">
        <v>1203</v>
      </c>
      <c r="C216" s="11" t="s">
        <v>1204</v>
      </c>
      <c r="D216" s="11" t="s">
        <v>73</v>
      </c>
      <c r="E216" s="11" t="s">
        <v>100</v>
      </c>
      <c r="F216" s="11" t="s">
        <v>101</v>
      </c>
      <c r="G216" s="11" t="s">
        <v>102</v>
      </c>
      <c r="H216" s="11" t="s">
        <v>30</v>
      </c>
      <c r="I216" s="11" t="s">
        <v>515</v>
      </c>
      <c r="J216" s="11" t="s">
        <v>1205</v>
      </c>
      <c r="K216" s="13" t="s">
        <v>1206</v>
      </c>
      <c r="L216" s="13" t="s">
        <v>1207</v>
      </c>
      <c r="M216" s="22">
        <v>15</v>
      </c>
      <c r="N216" s="22">
        <v>15</v>
      </c>
      <c r="O216" s="22"/>
      <c r="P216" s="11" t="s">
        <v>35</v>
      </c>
      <c r="Q216" s="13" t="s">
        <v>1207</v>
      </c>
      <c r="R216" s="13" t="s">
        <v>1207</v>
      </c>
      <c r="S216" s="24"/>
    </row>
    <row r="217" s="1" customFormat="1" ht="96" customHeight="1" spans="1:19">
      <c r="A217" s="11">
        <f>SUBTOTAL(103,$D$5:D217)</f>
        <v>213</v>
      </c>
      <c r="B217" s="11" t="s">
        <v>1208</v>
      </c>
      <c r="C217" s="11" t="s">
        <v>1209</v>
      </c>
      <c r="D217" s="11" t="s">
        <v>73</v>
      </c>
      <c r="E217" s="11" t="s">
        <v>100</v>
      </c>
      <c r="F217" s="12" t="s">
        <v>122</v>
      </c>
      <c r="G217" s="11" t="s">
        <v>1210</v>
      </c>
      <c r="H217" s="11" t="s">
        <v>30</v>
      </c>
      <c r="I217" s="11" t="s">
        <v>1211</v>
      </c>
      <c r="J217" s="11" t="s">
        <v>1212</v>
      </c>
      <c r="K217" s="13" t="s">
        <v>1213</v>
      </c>
      <c r="L217" s="13" t="s">
        <v>1214</v>
      </c>
      <c r="M217" s="22">
        <v>109</v>
      </c>
      <c r="N217" s="22">
        <v>61</v>
      </c>
      <c r="O217" s="22">
        <f>M217-N217</f>
        <v>48</v>
      </c>
      <c r="P217" s="11" t="s">
        <v>35</v>
      </c>
      <c r="Q217" s="13" t="s">
        <v>1214</v>
      </c>
      <c r="R217" s="13" t="s">
        <v>1214</v>
      </c>
      <c r="S217" s="24"/>
    </row>
    <row r="218" s="1" customFormat="1" customHeight="1" spans="1:19">
      <c r="A218" s="11">
        <f>SUBTOTAL(103,$D$5:D218)</f>
        <v>214</v>
      </c>
      <c r="B218" s="11" t="s">
        <v>1215</v>
      </c>
      <c r="C218" s="11" t="s">
        <v>1216</v>
      </c>
      <c r="D218" s="11" t="s">
        <v>73</v>
      </c>
      <c r="E218" s="11" t="s">
        <v>100</v>
      </c>
      <c r="F218" s="11" t="s">
        <v>101</v>
      </c>
      <c r="G218" s="11" t="s">
        <v>102</v>
      </c>
      <c r="H218" s="11" t="s">
        <v>30</v>
      </c>
      <c r="I218" s="11" t="s">
        <v>1217</v>
      </c>
      <c r="J218" s="11" t="s">
        <v>1218</v>
      </c>
      <c r="K218" s="13" t="s">
        <v>1219</v>
      </c>
      <c r="L218" s="13" t="s">
        <v>1220</v>
      </c>
      <c r="M218" s="22">
        <v>33.5</v>
      </c>
      <c r="N218" s="22">
        <v>33.5</v>
      </c>
      <c r="O218" s="22"/>
      <c r="P218" s="11" t="s">
        <v>35</v>
      </c>
      <c r="Q218" s="13" t="s">
        <v>1220</v>
      </c>
      <c r="R218" s="13" t="s">
        <v>1220</v>
      </c>
      <c r="S218" s="24"/>
    </row>
    <row r="219" s="1" customFormat="1" customHeight="1" spans="1:19">
      <c r="A219" s="11">
        <f>SUBTOTAL(103,$D$5:D219)</f>
        <v>215</v>
      </c>
      <c r="B219" s="11" t="s">
        <v>1221</v>
      </c>
      <c r="C219" s="11" t="s">
        <v>1222</v>
      </c>
      <c r="D219" s="11" t="s">
        <v>73</v>
      </c>
      <c r="E219" s="11" t="s">
        <v>100</v>
      </c>
      <c r="F219" s="11" t="s">
        <v>101</v>
      </c>
      <c r="G219" s="11" t="s">
        <v>102</v>
      </c>
      <c r="H219" s="11" t="s">
        <v>30</v>
      </c>
      <c r="I219" s="11" t="s">
        <v>1223</v>
      </c>
      <c r="J219" s="11" t="s">
        <v>1224</v>
      </c>
      <c r="K219" s="13" t="s">
        <v>1225</v>
      </c>
      <c r="L219" s="13" t="s">
        <v>1226</v>
      </c>
      <c r="M219" s="22">
        <v>18</v>
      </c>
      <c r="N219" s="22">
        <v>18</v>
      </c>
      <c r="O219" s="22"/>
      <c r="P219" s="11" t="s">
        <v>35</v>
      </c>
      <c r="Q219" s="13" t="s">
        <v>1226</v>
      </c>
      <c r="R219" s="13" t="s">
        <v>1226</v>
      </c>
      <c r="S219" s="24"/>
    </row>
    <row r="220" s="1" customFormat="1" customHeight="1" spans="1:19">
      <c r="A220" s="11">
        <f>SUBTOTAL(103,$D$5:D220)</f>
        <v>216</v>
      </c>
      <c r="B220" s="11" t="s">
        <v>1227</v>
      </c>
      <c r="C220" s="11" t="s">
        <v>1228</v>
      </c>
      <c r="D220" s="11" t="s">
        <v>26</v>
      </c>
      <c r="E220" s="11" t="s">
        <v>27</v>
      </c>
      <c r="F220" s="11" t="s">
        <v>173</v>
      </c>
      <c r="G220" s="11" t="s">
        <v>102</v>
      </c>
      <c r="H220" s="11" t="s">
        <v>30</v>
      </c>
      <c r="I220" s="11" t="s">
        <v>1229</v>
      </c>
      <c r="J220" s="11" t="s">
        <v>1230</v>
      </c>
      <c r="K220" s="13" t="s">
        <v>1231</v>
      </c>
      <c r="L220" s="13" t="s">
        <v>1232</v>
      </c>
      <c r="M220" s="22">
        <v>25</v>
      </c>
      <c r="N220" s="22">
        <v>25</v>
      </c>
      <c r="O220" s="22"/>
      <c r="P220" s="11" t="s">
        <v>35</v>
      </c>
      <c r="Q220" s="13" t="s">
        <v>1232</v>
      </c>
      <c r="R220" s="13" t="s">
        <v>1232</v>
      </c>
      <c r="S220" s="24"/>
    </row>
    <row r="221" s="1" customFormat="1" ht="100" customHeight="1" spans="1:19">
      <c r="A221" s="11">
        <f>SUBTOTAL(103,$D$5:D221)</f>
        <v>217</v>
      </c>
      <c r="B221" s="11" t="s">
        <v>1233</v>
      </c>
      <c r="C221" s="11" t="s">
        <v>1234</v>
      </c>
      <c r="D221" s="11" t="s">
        <v>73</v>
      </c>
      <c r="E221" s="11" t="s">
        <v>100</v>
      </c>
      <c r="F221" s="12" t="s">
        <v>122</v>
      </c>
      <c r="G221" s="11" t="s">
        <v>102</v>
      </c>
      <c r="H221" s="11" t="s">
        <v>30</v>
      </c>
      <c r="I221" s="11" t="s">
        <v>1235</v>
      </c>
      <c r="J221" s="11" t="s">
        <v>175</v>
      </c>
      <c r="K221" s="13" t="s">
        <v>1236</v>
      </c>
      <c r="L221" s="13" t="s">
        <v>1237</v>
      </c>
      <c r="M221" s="22">
        <v>29.9</v>
      </c>
      <c r="N221" s="22">
        <v>29.9</v>
      </c>
      <c r="O221" s="22"/>
      <c r="P221" s="11" t="s">
        <v>35</v>
      </c>
      <c r="Q221" s="13" t="s">
        <v>1237</v>
      </c>
      <c r="R221" s="13" t="s">
        <v>1237</v>
      </c>
      <c r="S221" s="24"/>
    </row>
    <row r="222" s="1" customFormat="1" customHeight="1" spans="1:19">
      <c r="A222" s="11">
        <f>SUBTOTAL(103,$D$5:D222)</f>
        <v>218</v>
      </c>
      <c r="B222" s="11" t="s">
        <v>1238</v>
      </c>
      <c r="C222" s="31" t="s">
        <v>1239</v>
      </c>
      <c r="D222" s="11" t="s">
        <v>73</v>
      </c>
      <c r="E222" s="11" t="s">
        <v>100</v>
      </c>
      <c r="F222" s="11" t="s">
        <v>101</v>
      </c>
      <c r="G222" s="11" t="s">
        <v>102</v>
      </c>
      <c r="H222" s="11" t="s">
        <v>30</v>
      </c>
      <c r="I222" s="11" t="s">
        <v>1240</v>
      </c>
      <c r="J222" s="11" t="s">
        <v>1241</v>
      </c>
      <c r="K222" s="13" t="s">
        <v>1242</v>
      </c>
      <c r="L222" s="13" t="s">
        <v>1243</v>
      </c>
      <c r="M222" s="22">
        <v>20</v>
      </c>
      <c r="N222" s="22">
        <v>20</v>
      </c>
      <c r="O222" s="22"/>
      <c r="P222" s="11" t="s">
        <v>35</v>
      </c>
      <c r="Q222" s="13" t="s">
        <v>1243</v>
      </c>
      <c r="R222" s="13" t="s">
        <v>1243</v>
      </c>
      <c r="S222" s="24"/>
    </row>
    <row r="223" s="1" customFormat="1" ht="73" customHeight="1" spans="1:19">
      <c r="A223" s="11">
        <f>SUBTOTAL(103,$D$5:D223)</f>
        <v>219</v>
      </c>
      <c r="B223" s="11" t="s">
        <v>1244</v>
      </c>
      <c r="C223" s="11" t="s">
        <v>1245</v>
      </c>
      <c r="D223" s="11" t="s">
        <v>73</v>
      </c>
      <c r="E223" s="11" t="s">
        <v>100</v>
      </c>
      <c r="F223" s="11" t="s">
        <v>101</v>
      </c>
      <c r="G223" s="11" t="s">
        <v>102</v>
      </c>
      <c r="H223" s="11" t="s">
        <v>30</v>
      </c>
      <c r="I223" s="11" t="s">
        <v>1246</v>
      </c>
      <c r="J223" s="11" t="s">
        <v>1247</v>
      </c>
      <c r="K223" s="13" t="s">
        <v>1248</v>
      </c>
      <c r="L223" s="13" t="s">
        <v>1249</v>
      </c>
      <c r="M223" s="22">
        <v>67</v>
      </c>
      <c r="N223" s="22">
        <v>67</v>
      </c>
      <c r="O223" s="22"/>
      <c r="P223" s="11" t="s">
        <v>35</v>
      </c>
      <c r="Q223" s="13" t="s">
        <v>1249</v>
      </c>
      <c r="R223" s="13" t="s">
        <v>1249</v>
      </c>
      <c r="S223" s="24"/>
    </row>
    <row r="224" s="1" customFormat="1" customHeight="1" spans="1:19">
      <c r="A224" s="11">
        <f>SUBTOTAL(103,$D$5:D224)</f>
        <v>220</v>
      </c>
      <c r="B224" s="11" t="s">
        <v>1250</v>
      </c>
      <c r="C224" s="11" t="s">
        <v>1251</v>
      </c>
      <c r="D224" s="11" t="s">
        <v>73</v>
      </c>
      <c r="E224" s="11" t="s">
        <v>74</v>
      </c>
      <c r="F224" s="11" t="s">
        <v>75</v>
      </c>
      <c r="G224" s="11" t="s">
        <v>61</v>
      </c>
      <c r="H224" s="11" t="s">
        <v>30</v>
      </c>
      <c r="I224" s="11" t="s">
        <v>1252</v>
      </c>
      <c r="J224" s="11" t="s">
        <v>1253</v>
      </c>
      <c r="K224" s="13" t="s">
        <v>1254</v>
      </c>
      <c r="L224" s="13" t="s">
        <v>1255</v>
      </c>
      <c r="M224" s="22">
        <v>14</v>
      </c>
      <c r="N224" s="22">
        <v>14</v>
      </c>
      <c r="O224" s="22"/>
      <c r="P224" s="11" t="s">
        <v>35</v>
      </c>
      <c r="Q224" s="13" t="s">
        <v>1255</v>
      </c>
      <c r="R224" s="13" t="s">
        <v>1255</v>
      </c>
      <c r="S224" s="24"/>
    </row>
    <row r="225" s="1" customFormat="1" customHeight="1" spans="1:19">
      <c r="A225" s="11">
        <f>SUBTOTAL(103,$D$5:D225)</f>
        <v>221</v>
      </c>
      <c r="B225" s="11" t="s">
        <v>1256</v>
      </c>
      <c r="C225" s="11" t="s">
        <v>1257</v>
      </c>
      <c r="D225" s="11" t="s">
        <v>26</v>
      </c>
      <c r="E225" s="11" t="s">
        <v>27</v>
      </c>
      <c r="F225" s="11" t="s">
        <v>173</v>
      </c>
      <c r="G225" s="11" t="s">
        <v>102</v>
      </c>
      <c r="H225" s="11" t="s">
        <v>30</v>
      </c>
      <c r="I225" s="11" t="s">
        <v>1258</v>
      </c>
      <c r="J225" s="11" t="s">
        <v>1259</v>
      </c>
      <c r="K225" s="13" t="s">
        <v>1260</v>
      </c>
      <c r="L225" s="13" t="s">
        <v>974</v>
      </c>
      <c r="M225" s="22">
        <v>45</v>
      </c>
      <c r="N225" s="22">
        <v>45</v>
      </c>
      <c r="O225" s="22"/>
      <c r="P225" s="11" t="s">
        <v>35</v>
      </c>
      <c r="Q225" s="13" t="s">
        <v>974</v>
      </c>
      <c r="R225" s="13" t="s">
        <v>974</v>
      </c>
      <c r="S225" s="24"/>
    </row>
    <row r="226" s="1" customFormat="1" customHeight="1" spans="1:19">
      <c r="A226" s="11">
        <f>SUBTOTAL(103,$D$5:D226)</f>
        <v>222</v>
      </c>
      <c r="B226" s="11" t="s">
        <v>1261</v>
      </c>
      <c r="C226" s="11" t="s">
        <v>1262</v>
      </c>
      <c r="D226" s="11" t="s">
        <v>26</v>
      </c>
      <c r="E226" s="11" t="s">
        <v>27</v>
      </c>
      <c r="F226" s="11" t="s">
        <v>173</v>
      </c>
      <c r="G226" s="11" t="s">
        <v>102</v>
      </c>
      <c r="H226" s="11" t="s">
        <v>30</v>
      </c>
      <c r="I226" s="11" t="s">
        <v>192</v>
      </c>
      <c r="J226" s="11" t="s">
        <v>1263</v>
      </c>
      <c r="K226" s="13" t="s">
        <v>1264</v>
      </c>
      <c r="L226" s="13" t="s">
        <v>1265</v>
      </c>
      <c r="M226" s="22">
        <v>35</v>
      </c>
      <c r="N226" s="22">
        <v>35</v>
      </c>
      <c r="O226" s="22"/>
      <c r="P226" s="11" t="s">
        <v>35</v>
      </c>
      <c r="Q226" s="13" t="s">
        <v>1265</v>
      </c>
      <c r="R226" s="13" t="s">
        <v>1265</v>
      </c>
      <c r="S226" s="24"/>
    </row>
    <row r="227" s="1" customFormat="1" customHeight="1" spans="1:19">
      <c r="A227" s="11">
        <f>SUBTOTAL(103,$D$5:D227)</f>
        <v>223</v>
      </c>
      <c r="B227" s="11" t="s">
        <v>1266</v>
      </c>
      <c r="C227" s="11" t="s">
        <v>1267</v>
      </c>
      <c r="D227" s="11" t="s">
        <v>73</v>
      </c>
      <c r="E227" s="11" t="s">
        <v>100</v>
      </c>
      <c r="F227" s="11" t="s">
        <v>101</v>
      </c>
      <c r="G227" s="11" t="s">
        <v>102</v>
      </c>
      <c r="H227" s="11" t="s">
        <v>30</v>
      </c>
      <c r="I227" s="11" t="s">
        <v>192</v>
      </c>
      <c r="J227" s="11" t="s">
        <v>1268</v>
      </c>
      <c r="K227" s="13" t="s">
        <v>1269</v>
      </c>
      <c r="L227" s="13" t="s">
        <v>1270</v>
      </c>
      <c r="M227" s="22">
        <v>22.3</v>
      </c>
      <c r="N227" s="22">
        <v>22.3</v>
      </c>
      <c r="O227" s="22"/>
      <c r="P227" s="11" t="s">
        <v>35</v>
      </c>
      <c r="Q227" s="13" t="s">
        <v>1270</v>
      </c>
      <c r="R227" s="13" t="s">
        <v>1270</v>
      </c>
      <c r="S227" s="24"/>
    </row>
    <row r="228" s="1" customFormat="1" customHeight="1" spans="1:19">
      <c r="A228" s="11">
        <f>SUBTOTAL(103,$D$5:D228)</f>
        <v>224</v>
      </c>
      <c r="B228" s="11" t="s">
        <v>1271</v>
      </c>
      <c r="C228" s="11" t="s">
        <v>1272</v>
      </c>
      <c r="D228" s="11" t="s">
        <v>73</v>
      </c>
      <c r="E228" s="11" t="s">
        <v>100</v>
      </c>
      <c r="F228" s="11" t="s">
        <v>101</v>
      </c>
      <c r="G228" s="11" t="s">
        <v>102</v>
      </c>
      <c r="H228" s="11" t="s">
        <v>30</v>
      </c>
      <c r="I228" s="11" t="s">
        <v>1273</v>
      </c>
      <c r="J228" s="11" t="s">
        <v>1274</v>
      </c>
      <c r="K228" s="13" t="s">
        <v>1275</v>
      </c>
      <c r="L228" s="13" t="s">
        <v>1276</v>
      </c>
      <c r="M228" s="22">
        <v>15</v>
      </c>
      <c r="N228" s="22">
        <v>15</v>
      </c>
      <c r="O228" s="22"/>
      <c r="P228" s="11" t="s">
        <v>35</v>
      </c>
      <c r="Q228" s="13" t="s">
        <v>1276</v>
      </c>
      <c r="R228" s="13" t="s">
        <v>1276</v>
      </c>
      <c r="S228" s="24"/>
    </row>
    <row r="229" s="1" customFormat="1" customHeight="1" spans="1:19">
      <c r="A229" s="11">
        <f>SUBTOTAL(103,$D$5:D229)</f>
        <v>225</v>
      </c>
      <c r="B229" s="11" t="s">
        <v>1277</v>
      </c>
      <c r="C229" s="11" t="s">
        <v>1278</v>
      </c>
      <c r="D229" s="11" t="s">
        <v>26</v>
      </c>
      <c r="E229" s="11" t="s">
        <v>27</v>
      </c>
      <c r="F229" s="11" t="s">
        <v>173</v>
      </c>
      <c r="G229" s="11" t="s">
        <v>102</v>
      </c>
      <c r="H229" s="11" t="s">
        <v>30</v>
      </c>
      <c r="I229" s="11" t="s">
        <v>1279</v>
      </c>
      <c r="J229" s="11" t="s">
        <v>1280</v>
      </c>
      <c r="K229" s="13" t="s">
        <v>1281</v>
      </c>
      <c r="L229" s="13" t="s">
        <v>1282</v>
      </c>
      <c r="M229" s="22">
        <v>20</v>
      </c>
      <c r="N229" s="22">
        <v>20</v>
      </c>
      <c r="O229" s="22"/>
      <c r="P229" s="11" t="s">
        <v>35</v>
      </c>
      <c r="Q229" s="13" t="s">
        <v>1282</v>
      </c>
      <c r="R229" s="13" t="s">
        <v>1282</v>
      </c>
      <c r="S229" s="24"/>
    </row>
    <row r="230" s="1" customFormat="1" ht="72" customHeight="1" spans="1:19">
      <c r="A230" s="11">
        <f>SUBTOTAL(103,$D$5:D230)</f>
        <v>226</v>
      </c>
      <c r="B230" s="11" t="s">
        <v>1283</v>
      </c>
      <c r="C230" s="11" t="s">
        <v>1284</v>
      </c>
      <c r="D230" s="11" t="s">
        <v>73</v>
      </c>
      <c r="E230" s="11" t="s">
        <v>100</v>
      </c>
      <c r="F230" s="11" t="s">
        <v>101</v>
      </c>
      <c r="G230" s="11" t="s">
        <v>102</v>
      </c>
      <c r="H230" s="11" t="s">
        <v>30</v>
      </c>
      <c r="I230" s="11" t="s">
        <v>1285</v>
      </c>
      <c r="J230" s="11" t="s">
        <v>1286</v>
      </c>
      <c r="K230" s="13" t="s">
        <v>1287</v>
      </c>
      <c r="L230" s="13" t="s">
        <v>1288</v>
      </c>
      <c r="M230" s="22">
        <v>22.5</v>
      </c>
      <c r="N230" s="22">
        <v>22.5</v>
      </c>
      <c r="O230" s="22"/>
      <c r="P230" s="11" t="s">
        <v>35</v>
      </c>
      <c r="Q230" s="13" t="s">
        <v>1288</v>
      </c>
      <c r="R230" s="13" t="s">
        <v>1288</v>
      </c>
      <c r="S230" s="24"/>
    </row>
    <row r="231" s="1" customFormat="1" customHeight="1" spans="1:19">
      <c r="A231" s="11">
        <f>SUBTOTAL(103,$D$5:D231)</f>
        <v>227</v>
      </c>
      <c r="B231" s="11" t="s">
        <v>1289</v>
      </c>
      <c r="C231" s="11" t="s">
        <v>1290</v>
      </c>
      <c r="D231" s="11" t="s">
        <v>73</v>
      </c>
      <c r="E231" s="11" t="s">
        <v>100</v>
      </c>
      <c r="F231" s="11" t="s">
        <v>101</v>
      </c>
      <c r="G231" s="11" t="s">
        <v>102</v>
      </c>
      <c r="H231" s="11" t="s">
        <v>30</v>
      </c>
      <c r="I231" s="11" t="s">
        <v>186</v>
      </c>
      <c r="J231" s="11" t="s">
        <v>187</v>
      </c>
      <c r="K231" s="13" t="s">
        <v>1291</v>
      </c>
      <c r="L231" s="13" t="s">
        <v>1292</v>
      </c>
      <c r="M231" s="22">
        <v>20</v>
      </c>
      <c r="N231" s="22">
        <v>20</v>
      </c>
      <c r="O231" s="22"/>
      <c r="P231" s="11" t="s">
        <v>35</v>
      </c>
      <c r="Q231" s="13" t="s">
        <v>1292</v>
      </c>
      <c r="R231" s="13" t="s">
        <v>1292</v>
      </c>
      <c r="S231" s="24"/>
    </row>
    <row r="232" s="1" customFormat="1" customHeight="1" spans="1:19">
      <c r="A232" s="11">
        <f>SUBTOTAL(103,$D$5:D232)</f>
        <v>228</v>
      </c>
      <c r="B232" s="11" t="s">
        <v>1293</v>
      </c>
      <c r="C232" s="11" t="s">
        <v>1294</v>
      </c>
      <c r="D232" s="11" t="s">
        <v>26</v>
      </c>
      <c r="E232" s="11" t="s">
        <v>27</v>
      </c>
      <c r="F232" s="11" t="s">
        <v>173</v>
      </c>
      <c r="G232" s="11" t="s">
        <v>102</v>
      </c>
      <c r="H232" s="11" t="s">
        <v>30</v>
      </c>
      <c r="I232" s="11" t="s">
        <v>1295</v>
      </c>
      <c r="J232" s="11" t="s">
        <v>769</v>
      </c>
      <c r="K232" s="13" t="s">
        <v>1296</v>
      </c>
      <c r="L232" s="13" t="s">
        <v>1297</v>
      </c>
      <c r="M232" s="22">
        <v>20</v>
      </c>
      <c r="N232" s="22">
        <v>20</v>
      </c>
      <c r="O232" s="22"/>
      <c r="P232" s="11" t="s">
        <v>35</v>
      </c>
      <c r="Q232" s="13" t="s">
        <v>1297</v>
      </c>
      <c r="R232" s="13" t="s">
        <v>1297</v>
      </c>
      <c r="S232" s="24"/>
    </row>
    <row r="233" s="1" customFormat="1" customHeight="1" spans="1:19">
      <c r="A233" s="11">
        <f>SUBTOTAL(103,$D$5:D233)</f>
        <v>229</v>
      </c>
      <c r="B233" s="11" t="s">
        <v>1298</v>
      </c>
      <c r="C233" s="11" t="s">
        <v>1299</v>
      </c>
      <c r="D233" s="11" t="s">
        <v>73</v>
      </c>
      <c r="E233" s="11" t="s">
        <v>74</v>
      </c>
      <c r="F233" s="11" t="s">
        <v>75</v>
      </c>
      <c r="G233" s="11" t="s">
        <v>61</v>
      </c>
      <c r="H233" s="11" t="s">
        <v>30</v>
      </c>
      <c r="I233" s="11" t="s">
        <v>1300</v>
      </c>
      <c r="J233" s="11" t="s">
        <v>1301</v>
      </c>
      <c r="K233" s="13" t="s">
        <v>1302</v>
      </c>
      <c r="L233" s="13" t="s">
        <v>1303</v>
      </c>
      <c r="M233" s="22">
        <v>27</v>
      </c>
      <c r="N233" s="22">
        <v>27</v>
      </c>
      <c r="O233" s="22"/>
      <c r="P233" s="11" t="s">
        <v>35</v>
      </c>
      <c r="Q233" s="13" t="s">
        <v>1303</v>
      </c>
      <c r="R233" s="13" t="s">
        <v>1303</v>
      </c>
      <c r="S233" s="24"/>
    </row>
    <row r="234" s="1" customFormat="1" customHeight="1" spans="1:19">
      <c r="A234" s="11">
        <f>SUBTOTAL(103,$D$5:D234)</f>
        <v>230</v>
      </c>
      <c r="B234" s="13" t="s">
        <v>1304</v>
      </c>
      <c r="C234" s="11" t="s">
        <v>1305</v>
      </c>
      <c r="D234" s="11" t="s">
        <v>26</v>
      </c>
      <c r="E234" s="11" t="s">
        <v>27</v>
      </c>
      <c r="F234" s="11" t="s">
        <v>173</v>
      </c>
      <c r="G234" s="11" t="s">
        <v>102</v>
      </c>
      <c r="H234" s="11" t="s">
        <v>30</v>
      </c>
      <c r="I234" s="11" t="s">
        <v>1306</v>
      </c>
      <c r="J234" s="11" t="s">
        <v>1307</v>
      </c>
      <c r="K234" s="13" t="s">
        <v>1308</v>
      </c>
      <c r="L234" s="13" t="s">
        <v>1309</v>
      </c>
      <c r="M234" s="22">
        <v>18</v>
      </c>
      <c r="N234" s="22">
        <v>18</v>
      </c>
      <c r="O234" s="22"/>
      <c r="P234" s="11" t="s">
        <v>35</v>
      </c>
      <c r="Q234" s="13" t="s">
        <v>1309</v>
      </c>
      <c r="R234" s="13" t="s">
        <v>1309</v>
      </c>
      <c r="S234" s="24"/>
    </row>
    <row r="235" s="1" customFormat="1" customHeight="1" spans="1:19">
      <c r="A235" s="11">
        <f>SUBTOTAL(103,$D$5:D235)</f>
        <v>231</v>
      </c>
      <c r="B235" s="11" t="s">
        <v>1310</v>
      </c>
      <c r="C235" s="11" t="s">
        <v>1311</v>
      </c>
      <c r="D235" s="11" t="s">
        <v>26</v>
      </c>
      <c r="E235" s="11" t="s">
        <v>27</v>
      </c>
      <c r="F235" s="11" t="s">
        <v>173</v>
      </c>
      <c r="G235" s="11" t="s">
        <v>102</v>
      </c>
      <c r="H235" s="11" t="s">
        <v>30</v>
      </c>
      <c r="I235" s="11" t="s">
        <v>1312</v>
      </c>
      <c r="J235" s="11" t="s">
        <v>1313</v>
      </c>
      <c r="K235" s="13" t="s">
        <v>1314</v>
      </c>
      <c r="L235" s="13" t="s">
        <v>1315</v>
      </c>
      <c r="M235" s="22">
        <v>23</v>
      </c>
      <c r="N235" s="22">
        <v>23</v>
      </c>
      <c r="O235" s="22"/>
      <c r="P235" s="11" t="s">
        <v>35</v>
      </c>
      <c r="Q235" s="13" t="s">
        <v>1315</v>
      </c>
      <c r="R235" s="13" t="s">
        <v>1315</v>
      </c>
      <c r="S235" s="24"/>
    </row>
    <row r="236" s="1" customFormat="1" customHeight="1" spans="1:19">
      <c r="A236" s="11">
        <f>SUBTOTAL(103,$D$5:D236)</f>
        <v>232</v>
      </c>
      <c r="B236" s="11" t="s">
        <v>1316</v>
      </c>
      <c r="C236" s="11" t="s">
        <v>1317</v>
      </c>
      <c r="D236" s="11" t="s">
        <v>73</v>
      </c>
      <c r="E236" s="11" t="s">
        <v>100</v>
      </c>
      <c r="F236" s="11" t="s">
        <v>101</v>
      </c>
      <c r="G236" s="11" t="s">
        <v>102</v>
      </c>
      <c r="H236" s="11" t="s">
        <v>30</v>
      </c>
      <c r="I236" s="11" t="s">
        <v>1318</v>
      </c>
      <c r="J236" s="11" t="s">
        <v>1319</v>
      </c>
      <c r="K236" s="13" t="s">
        <v>1320</v>
      </c>
      <c r="L236" s="13" t="s">
        <v>1321</v>
      </c>
      <c r="M236" s="22">
        <v>20</v>
      </c>
      <c r="N236" s="22">
        <v>20</v>
      </c>
      <c r="O236" s="22"/>
      <c r="P236" s="11" t="s">
        <v>35</v>
      </c>
      <c r="Q236" s="13" t="s">
        <v>1321</v>
      </c>
      <c r="R236" s="13" t="s">
        <v>1321</v>
      </c>
      <c r="S236" s="24"/>
    </row>
    <row r="237" s="1" customFormat="1" customHeight="1" spans="1:19">
      <c r="A237" s="11">
        <f>SUBTOTAL(103,$D$5:D237)</f>
        <v>233</v>
      </c>
      <c r="B237" s="11" t="s">
        <v>1322</v>
      </c>
      <c r="C237" s="11" t="s">
        <v>1323</v>
      </c>
      <c r="D237" s="11" t="s">
        <v>26</v>
      </c>
      <c r="E237" s="11" t="s">
        <v>27</v>
      </c>
      <c r="F237" s="11" t="s">
        <v>173</v>
      </c>
      <c r="G237" s="11" t="s">
        <v>102</v>
      </c>
      <c r="H237" s="11" t="s">
        <v>30</v>
      </c>
      <c r="I237" s="11" t="s">
        <v>685</v>
      </c>
      <c r="J237" s="11" t="s">
        <v>528</v>
      </c>
      <c r="K237" s="13" t="s">
        <v>1324</v>
      </c>
      <c r="L237" s="13" t="s">
        <v>1325</v>
      </c>
      <c r="M237" s="22">
        <v>26</v>
      </c>
      <c r="N237" s="22">
        <v>26</v>
      </c>
      <c r="O237" s="22"/>
      <c r="P237" s="11" t="s">
        <v>35</v>
      </c>
      <c r="Q237" s="13" t="s">
        <v>1325</v>
      </c>
      <c r="R237" s="13" t="s">
        <v>1325</v>
      </c>
      <c r="S237" s="24"/>
    </row>
    <row r="238" s="1" customFormat="1" ht="74" customHeight="1" spans="1:19">
      <c r="A238" s="11">
        <f>SUBTOTAL(103,$D$5:D238)</f>
        <v>234</v>
      </c>
      <c r="B238" s="11" t="s">
        <v>1326</v>
      </c>
      <c r="C238" s="11" t="s">
        <v>1327</v>
      </c>
      <c r="D238" s="11" t="s">
        <v>73</v>
      </c>
      <c r="E238" s="11" t="s">
        <v>100</v>
      </c>
      <c r="F238" s="11" t="s">
        <v>122</v>
      </c>
      <c r="G238" s="11" t="s">
        <v>53</v>
      </c>
      <c r="H238" s="11" t="s">
        <v>30</v>
      </c>
      <c r="I238" s="11" t="s">
        <v>685</v>
      </c>
      <c r="J238" s="11" t="s">
        <v>1328</v>
      </c>
      <c r="K238" s="13" t="s">
        <v>1329</v>
      </c>
      <c r="L238" s="13" t="s">
        <v>1330</v>
      </c>
      <c r="M238" s="22">
        <v>15</v>
      </c>
      <c r="N238" s="22">
        <v>15</v>
      </c>
      <c r="O238" s="22"/>
      <c r="P238" s="11" t="s">
        <v>35</v>
      </c>
      <c r="Q238" s="13" t="s">
        <v>1330</v>
      </c>
      <c r="R238" s="13" t="s">
        <v>1330</v>
      </c>
      <c r="S238" s="24"/>
    </row>
    <row r="239" s="1" customFormat="1" ht="48" customHeight="1" spans="1:19">
      <c r="A239" s="11">
        <f>SUBTOTAL(103,$D$5:D239)</f>
        <v>235</v>
      </c>
      <c r="B239" s="11" t="s">
        <v>1331</v>
      </c>
      <c r="C239" s="11" t="s">
        <v>1332</v>
      </c>
      <c r="D239" s="11" t="s">
        <v>73</v>
      </c>
      <c r="E239" s="11" t="s">
        <v>1333</v>
      </c>
      <c r="F239" s="11" t="s">
        <v>1334</v>
      </c>
      <c r="G239" s="11" t="s">
        <v>61</v>
      </c>
      <c r="H239" s="11" t="s">
        <v>30</v>
      </c>
      <c r="I239" s="11" t="s">
        <v>61</v>
      </c>
      <c r="J239" s="11" t="s">
        <v>48</v>
      </c>
      <c r="K239" s="13" t="s">
        <v>1335</v>
      </c>
      <c r="L239" s="13" t="s">
        <v>1336</v>
      </c>
      <c r="M239" s="11">
        <v>1004.49</v>
      </c>
      <c r="N239" s="11">
        <v>1004.49</v>
      </c>
      <c r="O239" s="22"/>
      <c r="P239" s="11" t="s">
        <v>35</v>
      </c>
      <c r="Q239" s="13" t="s">
        <v>1336</v>
      </c>
      <c r="R239" s="13" t="s">
        <v>1336</v>
      </c>
      <c r="S239" s="24"/>
    </row>
    <row r="240" s="1" customFormat="1" customHeight="1" spans="1:19">
      <c r="A240" s="11">
        <f>SUBTOTAL(103,$D$5:D240)</f>
        <v>236</v>
      </c>
      <c r="B240" s="11" t="s">
        <v>1337</v>
      </c>
      <c r="C240" s="11" t="s">
        <v>1338</v>
      </c>
      <c r="D240" s="11" t="s">
        <v>73</v>
      </c>
      <c r="E240" s="11" t="s">
        <v>100</v>
      </c>
      <c r="F240" s="11" t="s">
        <v>101</v>
      </c>
      <c r="G240" s="11" t="s">
        <v>102</v>
      </c>
      <c r="H240" s="11" t="s">
        <v>30</v>
      </c>
      <c r="I240" s="11" t="s">
        <v>76</v>
      </c>
      <c r="J240" s="11" t="s">
        <v>1339</v>
      </c>
      <c r="K240" s="13" t="s">
        <v>1340</v>
      </c>
      <c r="L240" s="13" t="s">
        <v>1341</v>
      </c>
      <c r="M240" s="22">
        <v>20</v>
      </c>
      <c r="N240" s="22">
        <v>20</v>
      </c>
      <c r="O240" s="22"/>
      <c r="P240" s="11" t="s">
        <v>35</v>
      </c>
      <c r="Q240" s="13" t="s">
        <v>1341</v>
      </c>
      <c r="R240" s="13" t="s">
        <v>1341</v>
      </c>
      <c r="S240" s="24"/>
    </row>
    <row r="241" s="1" customFormat="1" ht="70" customHeight="1" spans="1:19">
      <c r="A241" s="11">
        <f>SUBTOTAL(103,$D$5:D241)</f>
        <v>237</v>
      </c>
      <c r="B241" s="11" t="s">
        <v>1342</v>
      </c>
      <c r="C241" s="11" t="s">
        <v>1343</v>
      </c>
      <c r="D241" s="11" t="s">
        <v>73</v>
      </c>
      <c r="E241" s="11" t="s">
        <v>74</v>
      </c>
      <c r="F241" s="11" t="s">
        <v>75</v>
      </c>
      <c r="G241" s="11" t="s">
        <v>89</v>
      </c>
      <c r="H241" s="11" t="s">
        <v>30</v>
      </c>
      <c r="I241" s="11" t="s">
        <v>76</v>
      </c>
      <c r="J241" s="11" t="s">
        <v>1344</v>
      </c>
      <c r="K241" s="13" t="s">
        <v>1345</v>
      </c>
      <c r="L241" s="13" t="s">
        <v>1346</v>
      </c>
      <c r="M241" s="22">
        <v>59.8</v>
      </c>
      <c r="N241" s="22">
        <v>59.8</v>
      </c>
      <c r="O241" s="22"/>
      <c r="P241" s="11" t="s">
        <v>35</v>
      </c>
      <c r="Q241" s="13" t="s">
        <v>1346</v>
      </c>
      <c r="R241" s="13" t="s">
        <v>1346</v>
      </c>
      <c r="S241" s="24"/>
    </row>
    <row r="242" s="1" customFormat="1" ht="100" customHeight="1" spans="1:19">
      <c r="A242" s="11">
        <f>SUBTOTAL(103,$D$5:D242)</f>
        <v>238</v>
      </c>
      <c r="B242" s="11" t="s">
        <v>1347</v>
      </c>
      <c r="C242" s="11" t="s">
        <v>1348</v>
      </c>
      <c r="D242" s="11" t="s">
        <v>73</v>
      </c>
      <c r="E242" s="11" t="s">
        <v>74</v>
      </c>
      <c r="F242" s="11" t="s">
        <v>75</v>
      </c>
      <c r="G242" s="11" t="s">
        <v>61</v>
      </c>
      <c r="H242" s="11" t="s">
        <v>30</v>
      </c>
      <c r="I242" s="11" t="s">
        <v>76</v>
      </c>
      <c r="J242" s="11" t="s">
        <v>1349</v>
      </c>
      <c r="K242" s="13" t="s">
        <v>1350</v>
      </c>
      <c r="L242" s="13" t="s">
        <v>1351</v>
      </c>
      <c r="M242" s="22">
        <v>131.2</v>
      </c>
      <c r="N242" s="22">
        <v>131.2</v>
      </c>
      <c r="O242" s="22"/>
      <c r="P242" s="11" t="s">
        <v>35</v>
      </c>
      <c r="Q242" s="13" t="s">
        <v>1351</v>
      </c>
      <c r="R242" s="13" t="s">
        <v>1351</v>
      </c>
      <c r="S242" s="24"/>
    </row>
    <row r="243" s="1" customFormat="1" ht="63" customHeight="1" spans="1:19">
      <c r="A243" s="11">
        <f>SUBTOTAL(103,$D$5:D243)</f>
        <v>239</v>
      </c>
      <c r="B243" s="11" t="s">
        <v>1352</v>
      </c>
      <c r="C243" s="11" t="s">
        <v>1353</v>
      </c>
      <c r="D243" s="11" t="s">
        <v>73</v>
      </c>
      <c r="E243" s="11" t="s">
        <v>74</v>
      </c>
      <c r="F243" s="11" t="s">
        <v>75</v>
      </c>
      <c r="G243" s="11" t="s">
        <v>61</v>
      </c>
      <c r="H243" s="11" t="s">
        <v>30</v>
      </c>
      <c r="I243" s="11" t="s">
        <v>76</v>
      </c>
      <c r="J243" s="11" t="s">
        <v>1354</v>
      </c>
      <c r="K243" s="13" t="s">
        <v>1355</v>
      </c>
      <c r="L243" s="13" t="s">
        <v>1356</v>
      </c>
      <c r="M243" s="22">
        <v>45.4</v>
      </c>
      <c r="N243" s="22">
        <v>45.4</v>
      </c>
      <c r="O243" s="22"/>
      <c r="P243" s="11" t="s">
        <v>35</v>
      </c>
      <c r="Q243" s="13" t="s">
        <v>1356</v>
      </c>
      <c r="R243" s="13" t="s">
        <v>1356</v>
      </c>
      <c r="S243" s="24"/>
    </row>
    <row r="244" s="1" customFormat="1" ht="68" customHeight="1" spans="1:19">
      <c r="A244" s="11">
        <f>SUBTOTAL(103,$D$5:D244)</f>
        <v>240</v>
      </c>
      <c r="B244" s="11" t="s">
        <v>1357</v>
      </c>
      <c r="C244" s="11" t="s">
        <v>1358</v>
      </c>
      <c r="D244" s="11" t="s">
        <v>73</v>
      </c>
      <c r="E244" s="11" t="s">
        <v>100</v>
      </c>
      <c r="F244" s="11" t="s">
        <v>101</v>
      </c>
      <c r="G244" s="11" t="s">
        <v>102</v>
      </c>
      <c r="H244" s="11" t="s">
        <v>30</v>
      </c>
      <c r="I244" s="11" t="s">
        <v>1359</v>
      </c>
      <c r="J244" s="11" t="s">
        <v>1360</v>
      </c>
      <c r="K244" s="13" t="s">
        <v>1361</v>
      </c>
      <c r="L244" s="13" t="s">
        <v>1362</v>
      </c>
      <c r="M244" s="22">
        <v>40</v>
      </c>
      <c r="N244" s="22">
        <v>40</v>
      </c>
      <c r="O244" s="22"/>
      <c r="P244" s="11" t="s">
        <v>35</v>
      </c>
      <c r="Q244" s="13" t="s">
        <v>1362</v>
      </c>
      <c r="R244" s="13" t="s">
        <v>1362</v>
      </c>
      <c r="S244" s="24"/>
    </row>
    <row r="245" s="1" customFormat="1" ht="77" customHeight="1" spans="1:19">
      <c r="A245" s="11">
        <f>SUBTOTAL(103,$D$5:D245)</f>
        <v>241</v>
      </c>
      <c r="B245" s="11" t="s">
        <v>1363</v>
      </c>
      <c r="C245" s="11" t="s">
        <v>1364</v>
      </c>
      <c r="D245" s="11" t="s">
        <v>73</v>
      </c>
      <c r="E245" s="11" t="s">
        <v>74</v>
      </c>
      <c r="F245" s="11" t="s">
        <v>75</v>
      </c>
      <c r="G245" s="11" t="s">
        <v>1365</v>
      </c>
      <c r="H245" s="11" t="s">
        <v>30</v>
      </c>
      <c r="I245" s="11" t="s">
        <v>1366</v>
      </c>
      <c r="J245" s="11" t="s">
        <v>1367</v>
      </c>
      <c r="K245" s="13" t="s">
        <v>1368</v>
      </c>
      <c r="L245" s="13" t="s">
        <v>1369</v>
      </c>
      <c r="M245" s="22">
        <v>37.4</v>
      </c>
      <c r="N245" s="22">
        <v>37.4</v>
      </c>
      <c r="O245" s="22"/>
      <c r="P245" s="11" t="s">
        <v>35</v>
      </c>
      <c r="Q245" s="13" t="s">
        <v>1369</v>
      </c>
      <c r="R245" s="13" t="s">
        <v>1369</v>
      </c>
      <c r="S245" s="24"/>
    </row>
    <row r="246" s="1" customFormat="1" ht="84" customHeight="1" spans="1:19">
      <c r="A246" s="11">
        <f>SUBTOTAL(103,$D$5:D246)</f>
        <v>242</v>
      </c>
      <c r="B246" s="11" t="s">
        <v>1370</v>
      </c>
      <c r="C246" s="31" t="s">
        <v>1371</v>
      </c>
      <c r="D246" s="11" t="s">
        <v>73</v>
      </c>
      <c r="E246" s="11" t="s">
        <v>74</v>
      </c>
      <c r="F246" s="11" t="s">
        <v>75</v>
      </c>
      <c r="G246" s="11" t="s">
        <v>115</v>
      </c>
      <c r="H246" s="11" t="s">
        <v>30</v>
      </c>
      <c r="I246" s="11" t="s">
        <v>1372</v>
      </c>
      <c r="J246" s="11" t="s">
        <v>364</v>
      </c>
      <c r="K246" s="13" t="s">
        <v>1373</v>
      </c>
      <c r="L246" s="13" t="s">
        <v>1374</v>
      </c>
      <c r="M246" s="22">
        <v>147</v>
      </c>
      <c r="N246" s="22">
        <v>147</v>
      </c>
      <c r="O246" s="22"/>
      <c r="P246" s="11" t="s">
        <v>35</v>
      </c>
      <c r="Q246" s="13" t="s">
        <v>1374</v>
      </c>
      <c r="R246" s="13" t="s">
        <v>1374</v>
      </c>
      <c r="S246" s="24"/>
    </row>
    <row r="247" s="1" customFormat="1" customHeight="1" spans="1:19">
      <c r="A247" s="11">
        <f>SUBTOTAL(103,$D$5:D247)</f>
        <v>243</v>
      </c>
      <c r="B247" s="11" t="s">
        <v>1375</v>
      </c>
      <c r="C247" s="11" t="s">
        <v>1376</v>
      </c>
      <c r="D247" s="11" t="s">
        <v>73</v>
      </c>
      <c r="E247" s="11" t="s">
        <v>498</v>
      </c>
      <c r="F247" s="11" t="s">
        <v>1377</v>
      </c>
      <c r="G247" s="11" t="s">
        <v>61</v>
      </c>
      <c r="H247" s="11" t="s">
        <v>30</v>
      </c>
      <c r="I247" s="11" t="s">
        <v>61</v>
      </c>
      <c r="J247" s="11" t="s">
        <v>1378</v>
      </c>
      <c r="K247" s="13" t="s">
        <v>1379</v>
      </c>
      <c r="L247" s="13" t="s">
        <v>1380</v>
      </c>
      <c r="M247" s="22">
        <v>145</v>
      </c>
      <c r="N247" s="22">
        <v>145</v>
      </c>
      <c r="O247" s="22"/>
      <c r="P247" s="11" t="s">
        <v>35</v>
      </c>
      <c r="Q247" s="13" t="s">
        <v>1380</v>
      </c>
      <c r="R247" s="13" t="s">
        <v>1380</v>
      </c>
      <c r="S247" s="24"/>
    </row>
    <row r="248" s="1" customFormat="1" ht="74" customHeight="1" spans="1:19">
      <c r="A248" s="11">
        <f>SUBTOTAL(103,$D$5:D248)</f>
        <v>244</v>
      </c>
      <c r="B248" s="11" t="s">
        <v>1381</v>
      </c>
      <c r="C248" s="11" t="s">
        <v>1382</v>
      </c>
      <c r="D248" s="11" t="s">
        <v>73</v>
      </c>
      <c r="E248" s="11" t="s">
        <v>74</v>
      </c>
      <c r="F248" s="11" t="s">
        <v>75</v>
      </c>
      <c r="G248" s="11" t="s">
        <v>61</v>
      </c>
      <c r="H248" s="11" t="s">
        <v>30</v>
      </c>
      <c r="I248" s="11" t="s">
        <v>1383</v>
      </c>
      <c r="J248" s="11" t="s">
        <v>1384</v>
      </c>
      <c r="K248" s="13" t="s">
        <v>1385</v>
      </c>
      <c r="L248" s="13" t="s">
        <v>1386</v>
      </c>
      <c r="M248" s="22">
        <v>443.8</v>
      </c>
      <c r="N248" s="22">
        <v>223.8</v>
      </c>
      <c r="O248" s="22">
        <f>M248-N248</f>
        <v>220</v>
      </c>
      <c r="P248" s="11" t="s">
        <v>35</v>
      </c>
      <c r="Q248" s="13" t="s">
        <v>1386</v>
      </c>
      <c r="R248" s="13" t="s">
        <v>1386</v>
      </c>
      <c r="S248" s="24"/>
    </row>
    <row r="249" s="1" customFormat="1" customHeight="1" spans="1:19">
      <c r="A249" s="11">
        <f>SUBTOTAL(103,$D$5:D249)</f>
        <v>245</v>
      </c>
      <c r="B249" s="11" t="s">
        <v>1387</v>
      </c>
      <c r="C249" s="11" t="s">
        <v>1388</v>
      </c>
      <c r="D249" s="11" t="s">
        <v>73</v>
      </c>
      <c r="E249" s="11" t="s">
        <v>100</v>
      </c>
      <c r="F249" s="11" t="s">
        <v>101</v>
      </c>
      <c r="G249" s="11" t="s">
        <v>102</v>
      </c>
      <c r="H249" s="11" t="s">
        <v>30</v>
      </c>
      <c r="I249" s="11" t="s">
        <v>1389</v>
      </c>
      <c r="J249" s="11" t="s">
        <v>1390</v>
      </c>
      <c r="K249" s="13" t="s">
        <v>1391</v>
      </c>
      <c r="L249" s="13" t="s">
        <v>1392</v>
      </c>
      <c r="M249" s="22">
        <v>30</v>
      </c>
      <c r="N249" s="22">
        <v>30</v>
      </c>
      <c r="O249" s="22"/>
      <c r="P249" s="11" t="s">
        <v>35</v>
      </c>
      <c r="Q249" s="13" t="s">
        <v>1392</v>
      </c>
      <c r="R249" s="13" t="s">
        <v>1392</v>
      </c>
      <c r="S249" s="24"/>
    </row>
    <row r="250" s="1" customFormat="1" customHeight="1" spans="1:19">
      <c r="A250" s="11">
        <f>SUBTOTAL(103,$D$5:D250)</f>
        <v>246</v>
      </c>
      <c r="B250" s="11" t="s">
        <v>1393</v>
      </c>
      <c r="C250" s="11" t="s">
        <v>1394</v>
      </c>
      <c r="D250" s="11" t="s">
        <v>26</v>
      </c>
      <c r="E250" s="11" t="s">
        <v>27</v>
      </c>
      <c r="F250" s="11" t="s">
        <v>173</v>
      </c>
      <c r="G250" s="11" t="s">
        <v>102</v>
      </c>
      <c r="H250" s="11" t="s">
        <v>30</v>
      </c>
      <c r="I250" s="11" t="s">
        <v>76</v>
      </c>
      <c r="J250" s="11" t="s">
        <v>1395</v>
      </c>
      <c r="K250" s="13" t="s">
        <v>1396</v>
      </c>
      <c r="L250" s="13" t="s">
        <v>1397</v>
      </c>
      <c r="M250" s="22">
        <v>20</v>
      </c>
      <c r="N250" s="22">
        <v>20</v>
      </c>
      <c r="O250" s="22"/>
      <c r="P250" s="11" t="s">
        <v>35</v>
      </c>
      <c r="Q250" s="13" t="s">
        <v>1397</v>
      </c>
      <c r="R250" s="13" t="s">
        <v>1397</v>
      </c>
      <c r="S250" s="24"/>
    </row>
    <row r="251" s="1" customFormat="1" customHeight="1" spans="1:19">
      <c r="A251" s="11">
        <f>SUBTOTAL(103,$D$5:D251)</f>
        <v>247</v>
      </c>
      <c r="B251" s="13" t="s">
        <v>1398</v>
      </c>
      <c r="C251" s="11" t="s">
        <v>1399</v>
      </c>
      <c r="D251" s="11" t="s">
        <v>73</v>
      </c>
      <c r="E251" s="12" t="s">
        <v>100</v>
      </c>
      <c r="F251" s="12" t="s">
        <v>101</v>
      </c>
      <c r="G251" s="11" t="s">
        <v>61</v>
      </c>
      <c r="H251" s="11" t="s">
        <v>30</v>
      </c>
      <c r="I251" s="11" t="s">
        <v>595</v>
      </c>
      <c r="J251" s="13" t="s">
        <v>596</v>
      </c>
      <c r="K251" s="13" t="s">
        <v>272</v>
      </c>
      <c r="L251" s="13" t="s">
        <v>1400</v>
      </c>
      <c r="M251" s="22">
        <v>74.12</v>
      </c>
      <c r="N251" s="22">
        <v>74.12</v>
      </c>
      <c r="O251" s="22"/>
      <c r="P251" s="11" t="s">
        <v>35</v>
      </c>
      <c r="Q251" s="13" t="s">
        <v>1400</v>
      </c>
      <c r="R251" s="13" t="s">
        <v>1400</v>
      </c>
      <c r="S251" s="24"/>
    </row>
    <row r="252" s="1" customFormat="1" customHeight="1" spans="1:19">
      <c r="A252" s="11">
        <f>SUBTOTAL(103,$D$5:D252)</f>
        <v>248</v>
      </c>
      <c r="B252" s="11" t="s">
        <v>1401</v>
      </c>
      <c r="C252" s="11" t="s">
        <v>1402</v>
      </c>
      <c r="D252" s="11" t="s">
        <v>73</v>
      </c>
      <c r="E252" s="11" t="s">
        <v>1403</v>
      </c>
      <c r="F252" s="11" t="s">
        <v>1404</v>
      </c>
      <c r="G252" s="11" t="s">
        <v>61</v>
      </c>
      <c r="H252" s="11" t="s">
        <v>30</v>
      </c>
      <c r="I252" s="11" t="s">
        <v>456</v>
      </c>
      <c r="J252" s="11" t="s">
        <v>1405</v>
      </c>
      <c r="K252" s="13" t="s">
        <v>1406</v>
      </c>
      <c r="L252" s="13" t="s">
        <v>1407</v>
      </c>
      <c r="M252" s="22">
        <v>795.13</v>
      </c>
      <c r="N252" s="22">
        <v>292.84</v>
      </c>
      <c r="O252" s="22">
        <f>M252-N252</f>
        <v>502.29</v>
      </c>
      <c r="P252" s="11" t="s">
        <v>35</v>
      </c>
      <c r="Q252" s="13" t="s">
        <v>1407</v>
      </c>
      <c r="R252" s="13" t="s">
        <v>1407</v>
      </c>
      <c r="S252" s="24"/>
    </row>
    <row r="253" s="1" customFormat="1" ht="104" customHeight="1" spans="1:19">
      <c r="A253" s="11">
        <f>SUBTOTAL(103,$D$5:D253)</f>
        <v>249</v>
      </c>
      <c r="B253" s="11" t="s">
        <v>1408</v>
      </c>
      <c r="C253" s="11" t="s">
        <v>1409</v>
      </c>
      <c r="D253" s="11" t="s">
        <v>73</v>
      </c>
      <c r="E253" s="11" t="s">
        <v>74</v>
      </c>
      <c r="F253" s="11" t="s">
        <v>75</v>
      </c>
      <c r="G253" s="11" t="s">
        <v>338</v>
      </c>
      <c r="H253" s="11" t="s">
        <v>30</v>
      </c>
      <c r="I253" s="11" t="s">
        <v>595</v>
      </c>
      <c r="J253" s="11" t="s">
        <v>596</v>
      </c>
      <c r="K253" s="13" t="s">
        <v>1410</v>
      </c>
      <c r="L253" s="13" t="s">
        <v>1411</v>
      </c>
      <c r="M253" s="22">
        <v>89</v>
      </c>
      <c r="N253" s="22">
        <v>89</v>
      </c>
      <c r="O253" s="22"/>
      <c r="P253" s="11" t="s">
        <v>35</v>
      </c>
      <c r="Q253" s="13" t="s">
        <v>1411</v>
      </c>
      <c r="R253" s="13" t="s">
        <v>1411</v>
      </c>
      <c r="S253" s="24"/>
    </row>
    <row r="254" s="1" customFormat="1" ht="115" customHeight="1" spans="1:19">
      <c r="A254" s="11">
        <f>SUBTOTAL(103,$D$5:D254)</f>
        <v>250</v>
      </c>
      <c r="B254" s="12" t="s">
        <v>1412</v>
      </c>
      <c r="C254" s="11" t="s">
        <v>1413</v>
      </c>
      <c r="D254" s="12" t="s">
        <v>73</v>
      </c>
      <c r="E254" s="12" t="s">
        <v>1414</v>
      </c>
      <c r="F254" s="12" t="s">
        <v>1414</v>
      </c>
      <c r="G254" s="11" t="s">
        <v>61</v>
      </c>
      <c r="H254" s="11" t="s">
        <v>30</v>
      </c>
      <c r="I254" s="11" t="s">
        <v>1415</v>
      </c>
      <c r="J254" s="11" t="s">
        <v>692</v>
      </c>
      <c r="K254" s="13" t="s">
        <v>1416</v>
      </c>
      <c r="L254" s="13" t="s">
        <v>1417</v>
      </c>
      <c r="M254" s="22">
        <v>150</v>
      </c>
      <c r="N254" s="22">
        <v>110</v>
      </c>
      <c r="O254" s="22">
        <f t="shared" ref="O254:O269" si="0">M254-N254</f>
        <v>40</v>
      </c>
      <c r="P254" s="11" t="s">
        <v>35</v>
      </c>
      <c r="Q254" s="13" t="s">
        <v>1417</v>
      </c>
      <c r="R254" s="13" t="s">
        <v>1417</v>
      </c>
      <c r="S254" s="24"/>
    </row>
    <row r="255" s="1" customFormat="1" ht="96" customHeight="1" spans="1:19">
      <c r="A255" s="11">
        <f>SUBTOTAL(103,$D$5:D255)</f>
        <v>251</v>
      </c>
      <c r="B255" s="11" t="s">
        <v>1418</v>
      </c>
      <c r="C255" s="11" t="s">
        <v>1419</v>
      </c>
      <c r="D255" s="12" t="s">
        <v>73</v>
      </c>
      <c r="E255" s="12" t="s">
        <v>1414</v>
      </c>
      <c r="F255" s="12" t="s">
        <v>1414</v>
      </c>
      <c r="G255" s="12" t="s">
        <v>61</v>
      </c>
      <c r="H255" s="11" t="s">
        <v>30</v>
      </c>
      <c r="I255" s="11" t="s">
        <v>589</v>
      </c>
      <c r="J255" s="11" t="s">
        <v>590</v>
      </c>
      <c r="K255" s="13" t="s">
        <v>1416</v>
      </c>
      <c r="L255" s="13" t="s">
        <v>1420</v>
      </c>
      <c r="M255" s="22">
        <v>150</v>
      </c>
      <c r="N255" s="22">
        <v>110</v>
      </c>
      <c r="O255" s="22">
        <f t="shared" si="0"/>
        <v>40</v>
      </c>
      <c r="P255" s="11" t="s">
        <v>35</v>
      </c>
      <c r="Q255" s="13" t="s">
        <v>1420</v>
      </c>
      <c r="R255" s="13" t="s">
        <v>1420</v>
      </c>
      <c r="S255" s="24"/>
    </row>
    <row r="256" s="1" customFormat="1" ht="84" customHeight="1" spans="1:19">
      <c r="A256" s="11">
        <f>SUBTOTAL(103,$D$5:D256)</f>
        <v>252</v>
      </c>
      <c r="B256" s="11" t="s">
        <v>1421</v>
      </c>
      <c r="C256" s="11" t="s">
        <v>1422</v>
      </c>
      <c r="D256" s="11" t="s">
        <v>73</v>
      </c>
      <c r="E256" s="12" t="s">
        <v>1414</v>
      </c>
      <c r="F256" s="12" t="s">
        <v>1414</v>
      </c>
      <c r="G256" s="11" t="s">
        <v>61</v>
      </c>
      <c r="H256" s="11" t="s">
        <v>30</v>
      </c>
      <c r="I256" s="11" t="s">
        <v>1423</v>
      </c>
      <c r="J256" s="11" t="s">
        <v>1424</v>
      </c>
      <c r="K256" s="13" t="s">
        <v>1425</v>
      </c>
      <c r="L256" s="13" t="s">
        <v>1426</v>
      </c>
      <c r="M256" s="22">
        <v>150</v>
      </c>
      <c r="N256" s="22">
        <v>110</v>
      </c>
      <c r="O256" s="22">
        <f t="shared" si="0"/>
        <v>40</v>
      </c>
      <c r="P256" s="11" t="s">
        <v>35</v>
      </c>
      <c r="Q256" s="13" t="s">
        <v>1426</v>
      </c>
      <c r="R256" s="13" t="s">
        <v>1426</v>
      </c>
      <c r="S256" s="24"/>
    </row>
    <row r="257" s="1" customFormat="1" ht="90" customHeight="1" spans="1:19">
      <c r="A257" s="11">
        <f>SUBTOTAL(103,$D$5:D257)</f>
        <v>253</v>
      </c>
      <c r="B257" s="11" t="s">
        <v>1427</v>
      </c>
      <c r="C257" s="11" t="s">
        <v>1428</v>
      </c>
      <c r="D257" s="11" t="s">
        <v>73</v>
      </c>
      <c r="E257" s="12" t="s">
        <v>1414</v>
      </c>
      <c r="F257" s="12" t="s">
        <v>1414</v>
      </c>
      <c r="G257" s="11" t="s">
        <v>61</v>
      </c>
      <c r="H257" s="11" t="s">
        <v>30</v>
      </c>
      <c r="I257" s="11" t="s">
        <v>1429</v>
      </c>
      <c r="J257" s="11" t="s">
        <v>1430</v>
      </c>
      <c r="K257" s="13" t="s">
        <v>1425</v>
      </c>
      <c r="L257" s="13" t="s">
        <v>1431</v>
      </c>
      <c r="M257" s="22">
        <v>150</v>
      </c>
      <c r="N257" s="22">
        <v>110</v>
      </c>
      <c r="O257" s="22">
        <f t="shared" si="0"/>
        <v>40</v>
      </c>
      <c r="P257" s="11" t="s">
        <v>35</v>
      </c>
      <c r="Q257" s="13" t="s">
        <v>1431</v>
      </c>
      <c r="R257" s="13" t="s">
        <v>1431</v>
      </c>
      <c r="S257" s="24"/>
    </row>
    <row r="258" s="1" customFormat="1" ht="69" customHeight="1" spans="1:19">
      <c r="A258" s="11">
        <f>SUBTOTAL(103,$D$5:D258)</f>
        <v>254</v>
      </c>
      <c r="B258" s="11" t="s">
        <v>1432</v>
      </c>
      <c r="C258" s="11" t="s">
        <v>1433</v>
      </c>
      <c r="D258" s="11" t="s">
        <v>73</v>
      </c>
      <c r="E258" s="12" t="s">
        <v>1414</v>
      </c>
      <c r="F258" s="12" t="s">
        <v>1414</v>
      </c>
      <c r="G258" s="11" t="s">
        <v>61</v>
      </c>
      <c r="H258" s="11" t="s">
        <v>30</v>
      </c>
      <c r="I258" s="11" t="s">
        <v>1434</v>
      </c>
      <c r="J258" s="11" t="s">
        <v>1128</v>
      </c>
      <c r="K258" s="13" t="s">
        <v>1435</v>
      </c>
      <c r="L258" s="13" t="s">
        <v>1436</v>
      </c>
      <c r="M258" s="22">
        <v>150</v>
      </c>
      <c r="N258" s="22">
        <v>110</v>
      </c>
      <c r="O258" s="22">
        <f t="shared" si="0"/>
        <v>40</v>
      </c>
      <c r="P258" s="11" t="s">
        <v>35</v>
      </c>
      <c r="Q258" s="13" t="s">
        <v>1436</v>
      </c>
      <c r="R258" s="13" t="s">
        <v>1436</v>
      </c>
      <c r="S258" s="24"/>
    </row>
    <row r="259" s="1" customFormat="1" ht="79" customHeight="1" spans="1:19">
      <c r="A259" s="11">
        <f>SUBTOTAL(103,$D$5:D259)</f>
        <v>255</v>
      </c>
      <c r="B259" s="11" t="s">
        <v>1437</v>
      </c>
      <c r="C259" s="11" t="s">
        <v>1438</v>
      </c>
      <c r="D259" s="11" t="s">
        <v>73</v>
      </c>
      <c r="E259" s="12" t="s">
        <v>1414</v>
      </c>
      <c r="F259" s="12" t="s">
        <v>1414</v>
      </c>
      <c r="G259" s="11" t="s">
        <v>61</v>
      </c>
      <c r="H259" s="11" t="s">
        <v>30</v>
      </c>
      <c r="I259" s="11" t="s">
        <v>1439</v>
      </c>
      <c r="J259" s="11" t="s">
        <v>382</v>
      </c>
      <c r="K259" s="13" t="s">
        <v>1440</v>
      </c>
      <c r="L259" s="13" t="s">
        <v>1441</v>
      </c>
      <c r="M259" s="22">
        <v>150</v>
      </c>
      <c r="N259" s="22">
        <v>110</v>
      </c>
      <c r="O259" s="22">
        <f t="shared" si="0"/>
        <v>40</v>
      </c>
      <c r="P259" s="11" t="s">
        <v>51</v>
      </c>
      <c r="Q259" s="13" t="s">
        <v>1441</v>
      </c>
      <c r="R259" s="13" t="s">
        <v>1441</v>
      </c>
      <c r="S259" s="24"/>
    </row>
    <row r="260" s="1" customFormat="1" ht="66" customHeight="1" spans="1:19">
      <c r="A260" s="11">
        <f>SUBTOTAL(103,$D$5:D260)</f>
        <v>256</v>
      </c>
      <c r="B260" s="11" t="s">
        <v>1442</v>
      </c>
      <c r="C260" s="11" t="s">
        <v>1443</v>
      </c>
      <c r="D260" s="11" t="s">
        <v>73</v>
      </c>
      <c r="E260" s="12" t="s">
        <v>1414</v>
      </c>
      <c r="F260" s="12" t="s">
        <v>1414</v>
      </c>
      <c r="G260" s="11" t="s">
        <v>61</v>
      </c>
      <c r="H260" s="11" t="s">
        <v>30</v>
      </c>
      <c r="I260" s="11" t="s">
        <v>1444</v>
      </c>
      <c r="J260" s="11" t="s">
        <v>1445</v>
      </c>
      <c r="K260" s="13" t="s">
        <v>1446</v>
      </c>
      <c r="L260" s="13" t="s">
        <v>1447</v>
      </c>
      <c r="M260" s="22">
        <v>150</v>
      </c>
      <c r="N260" s="22">
        <v>110</v>
      </c>
      <c r="O260" s="22">
        <f t="shared" si="0"/>
        <v>40</v>
      </c>
      <c r="P260" s="11" t="s">
        <v>51</v>
      </c>
      <c r="Q260" s="13" t="s">
        <v>1447</v>
      </c>
      <c r="R260" s="13" t="s">
        <v>1447</v>
      </c>
      <c r="S260" s="24"/>
    </row>
    <row r="261" s="1" customFormat="1" customHeight="1" spans="1:19">
      <c r="A261" s="11">
        <f>SUBTOTAL(103,$D$5:D261)</f>
        <v>257</v>
      </c>
      <c r="B261" s="11" t="s">
        <v>1448</v>
      </c>
      <c r="C261" s="11" t="s">
        <v>1449</v>
      </c>
      <c r="D261" s="11" t="s">
        <v>73</v>
      </c>
      <c r="E261" s="12" t="s">
        <v>1414</v>
      </c>
      <c r="F261" s="12" t="s">
        <v>1414</v>
      </c>
      <c r="G261" s="11" t="s">
        <v>61</v>
      </c>
      <c r="H261" s="11" t="s">
        <v>30</v>
      </c>
      <c r="I261" s="11" t="s">
        <v>870</v>
      </c>
      <c r="J261" s="11" t="s">
        <v>871</v>
      </c>
      <c r="K261" s="13" t="s">
        <v>1450</v>
      </c>
      <c r="L261" s="13" t="s">
        <v>1451</v>
      </c>
      <c r="M261" s="22">
        <v>150</v>
      </c>
      <c r="N261" s="22">
        <v>110</v>
      </c>
      <c r="O261" s="22">
        <f t="shared" si="0"/>
        <v>40</v>
      </c>
      <c r="P261" s="11" t="s">
        <v>35</v>
      </c>
      <c r="Q261" s="13" t="s">
        <v>1451</v>
      </c>
      <c r="R261" s="13" t="s">
        <v>1451</v>
      </c>
      <c r="S261" s="24"/>
    </row>
    <row r="262" s="1" customFormat="1" ht="87" customHeight="1" spans="1:19">
      <c r="A262" s="11">
        <f>SUBTOTAL(103,$D$5:D262)</f>
        <v>258</v>
      </c>
      <c r="B262" s="11" t="s">
        <v>1452</v>
      </c>
      <c r="C262" s="11" t="s">
        <v>1453</v>
      </c>
      <c r="D262" s="11" t="s">
        <v>73</v>
      </c>
      <c r="E262" s="12" t="s">
        <v>1414</v>
      </c>
      <c r="F262" s="12" t="s">
        <v>1414</v>
      </c>
      <c r="G262" s="11" t="s">
        <v>61</v>
      </c>
      <c r="H262" s="11" t="s">
        <v>30</v>
      </c>
      <c r="I262" s="11" t="s">
        <v>1235</v>
      </c>
      <c r="J262" s="11" t="s">
        <v>175</v>
      </c>
      <c r="K262" s="13" t="s">
        <v>1450</v>
      </c>
      <c r="L262" s="13" t="s">
        <v>1454</v>
      </c>
      <c r="M262" s="22">
        <v>150</v>
      </c>
      <c r="N262" s="22">
        <v>110</v>
      </c>
      <c r="O262" s="22">
        <f t="shared" si="0"/>
        <v>40</v>
      </c>
      <c r="P262" s="11" t="s">
        <v>35</v>
      </c>
      <c r="Q262" s="13" t="s">
        <v>1454</v>
      </c>
      <c r="R262" s="13" t="s">
        <v>1454</v>
      </c>
      <c r="S262" s="24"/>
    </row>
    <row r="263" s="1" customFormat="1" ht="106" customHeight="1" spans="1:19">
      <c r="A263" s="11">
        <f>SUBTOTAL(103,$D$5:D263)</f>
        <v>259</v>
      </c>
      <c r="B263" s="11" t="s">
        <v>1455</v>
      </c>
      <c r="C263" s="11" t="s">
        <v>1456</v>
      </c>
      <c r="D263" s="11" t="s">
        <v>73</v>
      </c>
      <c r="E263" s="12" t="s">
        <v>1414</v>
      </c>
      <c r="F263" s="12" t="s">
        <v>1414</v>
      </c>
      <c r="G263" s="11" t="s">
        <v>61</v>
      </c>
      <c r="H263" s="11" t="s">
        <v>30</v>
      </c>
      <c r="I263" s="11" t="s">
        <v>1457</v>
      </c>
      <c r="J263" s="11" t="s">
        <v>1458</v>
      </c>
      <c r="K263" s="13" t="s">
        <v>1459</v>
      </c>
      <c r="L263" s="13" t="s">
        <v>1460</v>
      </c>
      <c r="M263" s="22">
        <v>150</v>
      </c>
      <c r="N263" s="22">
        <v>110</v>
      </c>
      <c r="O263" s="22">
        <f t="shared" si="0"/>
        <v>40</v>
      </c>
      <c r="P263" s="11" t="s">
        <v>35</v>
      </c>
      <c r="Q263" s="13" t="s">
        <v>1460</v>
      </c>
      <c r="R263" s="13" t="s">
        <v>1460</v>
      </c>
      <c r="S263" s="24"/>
    </row>
    <row r="264" s="1" customFormat="1" ht="66" customHeight="1" spans="1:19">
      <c r="A264" s="11">
        <f>SUBTOTAL(103,$D$5:D264)</f>
        <v>260</v>
      </c>
      <c r="B264" s="11" t="s">
        <v>1461</v>
      </c>
      <c r="C264" s="11" t="s">
        <v>1462</v>
      </c>
      <c r="D264" s="11" t="s">
        <v>73</v>
      </c>
      <c r="E264" s="12" t="s">
        <v>1414</v>
      </c>
      <c r="F264" s="12" t="s">
        <v>1414</v>
      </c>
      <c r="G264" s="11" t="s">
        <v>61</v>
      </c>
      <c r="H264" s="11" t="s">
        <v>30</v>
      </c>
      <c r="I264" s="11" t="s">
        <v>61</v>
      </c>
      <c r="J264" s="11" t="s">
        <v>1384</v>
      </c>
      <c r="K264" s="13" t="s">
        <v>1463</v>
      </c>
      <c r="L264" s="13" t="s">
        <v>1464</v>
      </c>
      <c r="M264" s="22">
        <v>150</v>
      </c>
      <c r="N264" s="22">
        <v>110</v>
      </c>
      <c r="O264" s="22">
        <f t="shared" si="0"/>
        <v>40</v>
      </c>
      <c r="P264" s="11" t="s">
        <v>35</v>
      </c>
      <c r="Q264" s="13" t="s">
        <v>1464</v>
      </c>
      <c r="R264" s="13" t="s">
        <v>1464</v>
      </c>
      <c r="S264" s="24"/>
    </row>
    <row r="265" s="1" customFormat="1" ht="94" customHeight="1" spans="1:19">
      <c r="A265" s="11">
        <f>SUBTOTAL(103,$D$5:D265)</f>
        <v>261</v>
      </c>
      <c r="B265" s="11" t="s">
        <v>1465</v>
      </c>
      <c r="C265" s="11" t="s">
        <v>1466</v>
      </c>
      <c r="D265" s="11" t="s">
        <v>73</v>
      </c>
      <c r="E265" s="12" t="s">
        <v>1414</v>
      </c>
      <c r="F265" s="12" t="s">
        <v>1414</v>
      </c>
      <c r="G265" s="11" t="s">
        <v>61</v>
      </c>
      <c r="H265" s="11" t="s">
        <v>30</v>
      </c>
      <c r="I265" s="11" t="s">
        <v>216</v>
      </c>
      <c r="J265" s="11" t="s">
        <v>217</v>
      </c>
      <c r="K265" s="13" t="s">
        <v>1467</v>
      </c>
      <c r="L265" s="13" t="s">
        <v>1468</v>
      </c>
      <c r="M265" s="22">
        <v>150</v>
      </c>
      <c r="N265" s="22">
        <v>110</v>
      </c>
      <c r="O265" s="22">
        <f t="shared" si="0"/>
        <v>40</v>
      </c>
      <c r="P265" s="11" t="s">
        <v>35</v>
      </c>
      <c r="Q265" s="13" t="s">
        <v>1468</v>
      </c>
      <c r="R265" s="13" t="s">
        <v>1468</v>
      </c>
      <c r="S265" s="24"/>
    </row>
    <row r="266" s="1" customFormat="1" ht="73" customHeight="1" spans="1:19">
      <c r="A266" s="11">
        <f>SUBTOTAL(103,$D$5:D266)</f>
        <v>262</v>
      </c>
      <c r="B266" s="11" t="s">
        <v>1469</v>
      </c>
      <c r="C266" s="11" t="s">
        <v>1470</v>
      </c>
      <c r="D266" s="11" t="s">
        <v>73</v>
      </c>
      <c r="E266" s="12" t="s">
        <v>1414</v>
      </c>
      <c r="F266" s="12" t="s">
        <v>1414</v>
      </c>
      <c r="G266" s="11" t="s">
        <v>61</v>
      </c>
      <c r="H266" s="11" t="s">
        <v>30</v>
      </c>
      <c r="I266" s="11" t="s">
        <v>1471</v>
      </c>
      <c r="J266" s="11" t="s">
        <v>408</v>
      </c>
      <c r="K266" s="13" t="s">
        <v>1472</v>
      </c>
      <c r="L266" s="13" t="s">
        <v>1473</v>
      </c>
      <c r="M266" s="22">
        <v>150</v>
      </c>
      <c r="N266" s="22">
        <v>110</v>
      </c>
      <c r="O266" s="22">
        <f t="shared" si="0"/>
        <v>40</v>
      </c>
      <c r="P266" s="11" t="s">
        <v>51</v>
      </c>
      <c r="Q266" s="13" t="s">
        <v>1473</v>
      </c>
      <c r="R266" s="13" t="s">
        <v>1473</v>
      </c>
      <c r="S266" s="24"/>
    </row>
    <row r="267" s="1" customFormat="1" ht="72" customHeight="1" spans="1:19">
      <c r="A267" s="11">
        <f>SUBTOTAL(103,$D$5:D267)</f>
        <v>263</v>
      </c>
      <c r="B267" s="11" t="s">
        <v>1474</v>
      </c>
      <c r="C267" s="11" t="s">
        <v>1475</v>
      </c>
      <c r="D267" s="11" t="s">
        <v>73</v>
      </c>
      <c r="E267" s="12" t="s">
        <v>1414</v>
      </c>
      <c r="F267" s="12" t="s">
        <v>1414</v>
      </c>
      <c r="G267" s="11" t="s">
        <v>61</v>
      </c>
      <c r="H267" s="11" t="s">
        <v>30</v>
      </c>
      <c r="I267" s="11" t="s">
        <v>1476</v>
      </c>
      <c r="J267" s="11" t="s">
        <v>148</v>
      </c>
      <c r="K267" s="13" t="s">
        <v>1477</v>
      </c>
      <c r="L267" s="13" t="s">
        <v>1478</v>
      </c>
      <c r="M267" s="22">
        <v>150</v>
      </c>
      <c r="N267" s="22">
        <v>110</v>
      </c>
      <c r="O267" s="22">
        <f t="shared" si="0"/>
        <v>40</v>
      </c>
      <c r="P267" s="11" t="s">
        <v>35</v>
      </c>
      <c r="Q267" s="13" t="s">
        <v>1478</v>
      </c>
      <c r="R267" s="13" t="s">
        <v>1478</v>
      </c>
      <c r="S267" s="24"/>
    </row>
    <row r="268" s="1" customFormat="1" ht="94" customHeight="1" spans="1:19">
      <c r="A268" s="11">
        <f>SUBTOTAL(103,$D$5:D268)</f>
        <v>264</v>
      </c>
      <c r="B268" s="11" t="s">
        <v>1479</v>
      </c>
      <c r="C268" s="11" t="s">
        <v>1480</v>
      </c>
      <c r="D268" s="11" t="s">
        <v>73</v>
      </c>
      <c r="E268" s="12" t="s">
        <v>1414</v>
      </c>
      <c r="F268" s="12" t="s">
        <v>1414</v>
      </c>
      <c r="G268" s="11" t="s">
        <v>61</v>
      </c>
      <c r="H268" s="11" t="s">
        <v>30</v>
      </c>
      <c r="I268" s="11" t="s">
        <v>1273</v>
      </c>
      <c r="J268" s="11" t="s">
        <v>1274</v>
      </c>
      <c r="K268" s="13" t="s">
        <v>1481</v>
      </c>
      <c r="L268" s="13" t="s">
        <v>1482</v>
      </c>
      <c r="M268" s="22">
        <v>150</v>
      </c>
      <c r="N268" s="22">
        <v>110</v>
      </c>
      <c r="O268" s="22">
        <f t="shared" si="0"/>
        <v>40</v>
      </c>
      <c r="P268" s="11" t="s">
        <v>35</v>
      </c>
      <c r="Q268" s="13" t="s">
        <v>1482</v>
      </c>
      <c r="R268" s="13" t="s">
        <v>1482</v>
      </c>
      <c r="S268" s="24"/>
    </row>
    <row r="269" s="1" customFormat="1" customHeight="1" spans="1:19">
      <c r="A269" s="11">
        <f>SUBTOTAL(103,$D$5:D269)</f>
        <v>265</v>
      </c>
      <c r="B269" s="11" t="s">
        <v>1483</v>
      </c>
      <c r="C269" s="11" t="s">
        <v>1484</v>
      </c>
      <c r="D269" s="11" t="s">
        <v>73</v>
      </c>
      <c r="E269" s="11" t="s">
        <v>74</v>
      </c>
      <c r="F269" s="11" t="s">
        <v>75</v>
      </c>
      <c r="G269" s="11" t="s">
        <v>115</v>
      </c>
      <c r="H269" s="11" t="s">
        <v>30</v>
      </c>
      <c r="I269" s="11" t="s">
        <v>174</v>
      </c>
      <c r="J269" s="11" t="s">
        <v>1485</v>
      </c>
      <c r="K269" s="13" t="s">
        <v>1486</v>
      </c>
      <c r="L269" s="13" t="s">
        <v>1487</v>
      </c>
      <c r="M269" s="22">
        <v>12.5</v>
      </c>
      <c r="N269" s="22">
        <v>6</v>
      </c>
      <c r="O269" s="22">
        <f t="shared" si="0"/>
        <v>6.5</v>
      </c>
      <c r="P269" s="11" t="s">
        <v>35</v>
      </c>
      <c r="Q269" s="13" t="s">
        <v>1487</v>
      </c>
      <c r="R269" s="13" t="s">
        <v>1487</v>
      </c>
      <c r="S269" s="24"/>
    </row>
    <row r="270" s="1" customFormat="1" ht="96" customHeight="1" spans="1:19">
      <c r="A270" s="11">
        <f>SUBTOTAL(103,$D$5:D270)</f>
        <v>266</v>
      </c>
      <c r="B270" s="11" t="s">
        <v>1488</v>
      </c>
      <c r="C270" s="11" t="s">
        <v>1489</v>
      </c>
      <c r="D270" s="11" t="s">
        <v>73</v>
      </c>
      <c r="E270" s="11" t="s">
        <v>74</v>
      </c>
      <c r="F270" s="11" t="s">
        <v>75</v>
      </c>
      <c r="G270" s="11" t="s">
        <v>115</v>
      </c>
      <c r="H270" s="11" t="s">
        <v>30</v>
      </c>
      <c r="I270" s="11" t="s">
        <v>533</v>
      </c>
      <c r="J270" s="11" t="s">
        <v>1490</v>
      </c>
      <c r="K270" s="13" t="s">
        <v>1491</v>
      </c>
      <c r="L270" s="13" t="s">
        <v>1492</v>
      </c>
      <c r="M270" s="22">
        <v>18</v>
      </c>
      <c r="N270" s="22">
        <v>18</v>
      </c>
      <c r="O270" s="22"/>
      <c r="P270" s="11" t="s">
        <v>51</v>
      </c>
      <c r="Q270" s="13" t="s">
        <v>1492</v>
      </c>
      <c r="R270" s="13" t="s">
        <v>1492</v>
      </c>
      <c r="S270" s="24"/>
    </row>
    <row r="271" s="1" customFormat="1" ht="71" customHeight="1" spans="1:19">
      <c r="A271" s="11">
        <f>SUBTOTAL(103,$D$5:D271)</f>
        <v>267</v>
      </c>
      <c r="B271" s="11" t="s">
        <v>1493</v>
      </c>
      <c r="C271" s="11" t="s">
        <v>1494</v>
      </c>
      <c r="D271" s="11" t="s">
        <v>73</v>
      </c>
      <c r="E271" s="11" t="s">
        <v>74</v>
      </c>
      <c r="F271" s="11" t="s">
        <v>147</v>
      </c>
      <c r="G271" s="11" t="s">
        <v>61</v>
      </c>
      <c r="H271" s="11" t="s">
        <v>30</v>
      </c>
      <c r="I271" s="11" t="s">
        <v>533</v>
      </c>
      <c r="J271" s="11" t="s">
        <v>48</v>
      </c>
      <c r="K271" s="13" t="s">
        <v>1495</v>
      </c>
      <c r="L271" s="13" t="s">
        <v>1496</v>
      </c>
      <c r="M271" s="30">
        <v>183.98</v>
      </c>
      <c r="N271" s="30">
        <v>183.98</v>
      </c>
      <c r="O271" s="22"/>
      <c r="P271" s="11" t="s">
        <v>51</v>
      </c>
      <c r="Q271" s="13" t="s">
        <v>1496</v>
      </c>
      <c r="R271" s="13" t="s">
        <v>1496</v>
      </c>
      <c r="S271" s="24"/>
    </row>
    <row r="272" s="1" customFormat="1" ht="78" customHeight="1" spans="1:19">
      <c r="A272" s="11">
        <f>SUBTOTAL(103,$D$5:D272)</f>
        <v>268</v>
      </c>
      <c r="B272" s="11" t="s">
        <v>1497</v>
      </c>
      <c r="C272" s="11" t="s">
        <v>1498</v>
      </c>
      <c r="D272" s="11" t="s">
        <v>73</v>
      </c>
      <c r="E272" s="11" t="s">
        <v>100</v>
      </c>
      <c r="F272" s="11" t="s">
        <v>122</v>
      </c>
      <c r="G272" s="11" t="s">
        <v>53</v>
      </c>
      <c r="H272" s="11" t="s">
        <v>30</v>
      </c>
      <c r="I272" s="11" t="s">
        <v>76</v>
      </c>
      <c r="J272" s="11" t="s">
        <v>759</v>
      </c>
      <c r="K272" s="13" t="s">
        <v>1499</v>
      </c>
      <c r="L272" s="13" t="s">
        <v>1500</v>
      </c>
      <c r="M272" s="22">
        <v>64.8</v>
      </c>
      <c r="N272" s="22">
        <v>64.8</v>
      </c>
      <c r="O272" s="22"/>
      <c r="P272" s="11" t="s">
        <v>35</v>
      </c>
      <c r="Q272" s="13" t="s">
        <v>1500</v>
      </c>
      <c r="R272" s="13" t="s">
        <v>1500</v>
      </c>
      <c r="S272" s="24"/>
    </row>
    <row r="273" s="1" customFormat="1" customHeight="1" spans="1:19">
      <c r="A273" s="11">
        <f>SUBTOTAL(103,$D$5:D273)</f>
        <v>269</v>
      </c>
      <c r="B273" s="11" t="s">
        <v>1501</v>
      </c>
      <c r="C273" s="11" t="s">
        <v>1502</v>
      </c>
      <c r="D273" s="11" t="s">
        <v>73</v>
      </c>
      <c r="E273" s="11" t="s">
        <v>74</v>
      </c>
      <c r="F273" s="11" t="s">
        <v>147</v>
      </c>
      <c r="G273" s="11" t="s">
        <v>61</v>
      </c>
      <c r="H273" s="11" t="s">
        <v>30</v>
      </c>
      <c r="I273" s="11" t="s">
        <v>1503</v>
      </c>
      <c r="J273" s="11" t="s">
        <v>1504</v>
      </c>
      <c r="K273" s="13" t="s">
        <v>1505</v>
      </c>
      <c r="L273" s="13" t="s">
        <v>1506</v>
      </c>
      <c r="M273" s="22">
        <v>7</v>
      </c>
      <c r="N273" s="22">
        <v>7</v>
      </c>
      <c r="O273" s="22"/>
      <c r="P273" s="11" t="s">
        <v>35</v>
      </c>
      <c r="Q273" s="13" t="s">
        <v>1506</v>
      </c>
      <c r="R273" s="13" t="s">
        <v>1506</v>
      </c>
      <c r="S273" s="24"/>
    </row>
    <row r="274" s="1" customFormat="1" ht="81" customHeight="1" spans="1:19">
      <c r="A274" s="11">
        <f>SUBTOTAL(103,$D$5:D274)</f>
        <v>270</v>
      </c>
      <c r="B274" s="11" t="s">
        <v>1507</v>
      </c>
      <c r="C274" s="11" t="s">
        <v>1508</v>
      </c>
      <c r="D274" s="11" t="s">
        <v>73</v>
      </c>
      <c r="E274" s="11" t="s">
        <v>74</v>
      </c>
      <c r="F274" s="11" t="s">
        <v>75</v>
      </c>
      <c r="G274" s="11" t="s">
        <v>1509</v>
      </c>
      <c r="H274" s="11" t="s">
        <v>30</v>
      </c>
      <c r="I274" s="11" t="s">
        <v>1510</v>
      </c>
      <c r="J274" s="11" t="s">
        <v>1511</v>
      </c>
      <c r="K274" s="13" t="s">
        <v>1512</v>
      </c>
      <c r="L274" s="13" t="s">
        <v>1513</v>
      </c>
      <c r="M274" s="22">
        <v>812.08</v>
      </c>
      <c r="N274" s="22">
        <v>812.08</v>
      </c>
      <c r="O274" s="22"/>
      <c r="P274" s="11" t="s">
        <v>35</v>
      </c>
      <c r="Q274" s="13" t="s">
        <v>1513</v>
      </c>
      <c r="R274" s="13" t="s">
        <v>1513</v>
      </c>
      <c r="S274" s="24"/>
    </row>
    <row r="275" s="1" customFormat="1" customHeight="1" spans="1:19">
      <c r="A275" s="11">
        <f>SUBTOTAL(103,$D$5:D275)</f>
        <v>271</v>
      </c>
      <c r="B275" s="11" t="s">
        <v>1514</v>
      </c>
      <c r="C275" s="31" t="s">
        <v>1515</v>
      </c>
      <c r="D275" s="11" t="s">
        <v>73</v>
      </c>
      <c r="E275" s="12" t="s">
        <v>1333</v>
      </c>
      <c r="F275" s="12" t="s">
        <v>1516</v>
      </c>
      <c r="G275" s="11" t="s">
        <v>1517</v>
      </c>
      <c r="H275" s="11" t="s">
        <v>30</v>
      </c>
      <c r="I275" s="11" t="s">
        <v>533</v>
      </c>
      <c r="J275" s="11" t="s">
        <v>48</v>
      </c>
      <c r="K275" s="13" t="s">
        <v>1518</v>
      </c>
      <c r="L275" s="13" t="s">
        <v>1519</v>
      </c>
      <c r="M275" s="22">
        <v>1000</v>
      </c>
      <c r="N275" s="22">
        <v>1000</v>
      </c>
      <c r="O275" s="22"/>
      <c r="P275" s="11" t="s">
        <v>35</v>
      </c>
      <c r="Q275" s="13" t="s">
        <v>1519</v>
      </c>
      <c r="R275" s="13" t="s">
        <v>1519</v>
      </c>
      <c r="S275" s="24"/>
    </row>
    <row r="276" s="1" customFormat="1" ht="55" customHeight="1" spans="1:19">
      <c r="A276" s="11">
        <f>SUBTOTAL(103,$D$5:D276)</f>
        <v>272</v>
      </c>
      <c r="B276" s="11" t="s">
        <v>1520</v>
      </c>
      <c r="C276" s="11" t="s">
        <v>1521</v>
      </c>
      <c r="D276" s="11" t="s">
        <v>73</v>
      </c>
      <c r="E276" s="11" t="s">
        <v>1333</v>
      </c>
      <c r="F276" s="11" t="s">
        <v>1522</v>
      </c>
      <c r="G276" s="11" t="s">
        <v>1517</v>
      </c>
      <c r="H276" s="11" t="s">
        <v>30</v>
      </c>
      <c r="I276" s="11" t="s">
        <v>533</v>
      </c>
      <c r="J276" s="11" t="s">
        <v>48</v>
      </c>
      <c r="K276" s="13" t="s">
        <v>1523</v>
      </c>
      <c r="L276" s="13" t="s">
        <v>1524</v>
      </c>
      <c r="M276" s="22">
        <v>60</v>
      </c>
      <c r="N276" s="22">
        <v>60</v>
      </c>
      <c r="O276" s="22"/>
      <c r="P276" s="11" t="s">
        <v>35</v>
      </c>
      <c r="Q276" s="13" t="s">
        <v>1524</v>
      </c>
      <c r="R276" s="13" t="s">
        <v>1524</v>
      </c>
      <c r="S276" s="24"/>
    </row>
    <row r="277" s="1" customFormat="1" ht="55" customHeight="1" spans="1:19">
      <c r="A277" s="11">
        <f>SUBTOTAL(103,$D$5:D277)</f>
        <v>273</v>
      </c>
      <c r="B277" s="11" t="s">
        <v>1525</v>
      </c>
      <c r="C277" s="31" t="s">
        <v>1526</v>
      </c>
      <c r="D277" s="11" t="s">
        <v>1527</v>
      </c>
      <c r="E277" s="11" t="s">
        <v>1527</v>
      </c>
      <c r="F277" s="11" t="s">
        <v>1528</v>
      </c>
      <c r="G277" s="11" t="s">
        <v>1529</v>
      </c>
      <c r="H277" s="11" t="s">
        <v>30</v>
      </c>
      <c r="I277" s="11" t="s">
        <v>1529</v>
      </c>
      <c r="J277" s="11" t="s">
        <v>48</v>
      </c>
      <c r="K277" s="13" t="s">
        <v>1530</v>
      </c>
      <c r="L277" s="13" t="s">
        <v>1531</v>
      </c>
      <c r="M277" s="22">
        <v>8333</v>
      </c>
      <c r="N277" s="22">
        <v>8333</v>
      </c>
      <c r="O277" s="22"/>
      <c r="P277" s="11" t="s">
        <v>35</v>
      </c>
      <c r="Q277" s="13" t="s">
        <v>1531</v>
      </c>
      <c r="R277" s="13" t="s">
        <v>1531</v>
      </c>
      <c r="S277" s="24"/>
    </row>
    <row r="278" customHeight="1" spans="1:19">
      <c r="A278" s="11">
        <f>SUBTOTAL(103,$D$5:D278)</f>
        <v>274</v>
      </c>
      <c r="B278" s="11" t="s">
        <v>1532</v>
      </c>
      <c r="C278" s="31" t="s">
        <v>1533</v>
      </c>
      <c r="D278" s="11" t="s">
        <v>26</v>
      </c>
      <c r="E278" s="11" t="s">
        <v>27</v>
      </c>
      <c r="F278" s="11" t="s">
        <v>28</v>
      </c>
      <c r="G278" s="11" t="s">
        <v>29</v>
      </c>
      <c r="H278" s="11" t="s">
        <v>30</v>
      </c>
      <c r="I278" s="11" t="s">
        <v>320</v>
      </c>
      <c r="J278" s="11" t="s">
        <v>998</v>
      </c>
      <c r="K278" s="13" t="s">
        <v>1534</v>
      </c>
      <c r="L278" s="13" t="s">
        <v>1535</v>
      </c>
      <c r="M278" s="11">
        <v>30</v>
      </c>
      <c r="N278" s="11">
        <v>30</v>
      </c>
      <c r="O278" s="22"/>
      <c r="P278" s="11" t="s">
        <v>51</v>
      </c>
      <c r="Q278" s="13" t="s">
        <v>1535</v>
      </c>
      <c r="R278" s="13" t="s">
        <v>1535</v>
      </c>
      <c r="S278" s="24"/>
    </row>
    <row r="279" customHeight="1" spans="1:19">
      <c r="A279" s="11">
        <f>SUBTOTAL(103,$D$5:D279)</f>
        <v>275</v>
      </c>
      <c r="B279" s="11" t="s">
        <v>1536</v>
      </c>
      <c r="C279" s="31" t="s">
        <v>1537</v>
      </c>
      <c r="D279" s="11" t="s">
        <v>73</v>
      </c>
      <c r="E279" s="11" t="s">
        <v>74</v>
      </c>
      <c r="F279" s="11" t="s">
        <v>147</v>
      </c>
      <c r="G279" s="11" t="s">
        <v>29</v>
      </c>
      <c r="H279" s="11" t="s">
        <v>30</v>
      </c>
      <c r="I279" s="11" t="s">
        <v>685</v>
      </c>
      <c r="J279" s="11" t="s">
        <v>686</v>
      </c>
      <c r="K279" s="13" t="s">
        <v>1538</v>
      </c>
      <c r="L279" s="29" t="s">
        <v>1539</v>
      </c>
      <c r="M279" s="11">
        <v>30</v>
      </c>
      <c r="N279" s="11">
        <v>30</v>
      </c>
      <c r="O279" s="22"/>
      <c r="P279" s="11" t="s">
        <v>51</v>
      </c>
      <c r="Q279" s="29" t="s">
        <v>1539</v>
      </c>
      <c r="R279" s="29" t="s">
        <v>1539</v>
      </c>
      <c r="S279" s="24"/>
    </row>
    <row r="280" customHeight="1" spans="1:19">
      <c r="A280" s="11">
        <f>SUBTOTAL(103,$D$5:D280)</f>
        <v>276</v>
      </c>
      <c r="B280" s="11" t="s">
        <v>1540</v>
      </c>
      <c r="C280" s="31" t="s">
        <v>1541</v>
      </c>
      <c r="D280" s="11" t="s">
        <v>26</v>
      </c>
      <c r="E280" s="11" t="s">
        <v>27</v>
      </c>
      <c r="F280" s="11" t="s">
        <v>1516</v>
      </c>
      <c r="G280" s="11" t="s">
        <v>61</v>
      </c>
      <c r="H280" s="11" t="s">
        <v>30</v>
      </c>
      <c r="I280" s="11" t="s">
        <v>61</v>
      </c>
      <c r="J280" s="11" t="s">
        <v>48</v>
      </c>
      <c r="K280" s="13" t="s">
        <v>1542</v>
      </c>
      <c r="L280" s="29" t="s">
        <v>1543</v>
      </c>
      <c r="M280" s="11">
        <v>12.3</v>
      </c>
      <c r="N280" s="11">
        <v>12.3</v>
      </c>
      <c r="O280" s="22"/>
      <c r="P280" s="11" t="s">
        <v>51</v>
      </c>
      <c r="Q280" s="29" t="s">
        <v>1543</v>
      </c>
      <c r="R280" s="29" t="s">
        <v>1543</v>
      </c>
      <c r="S280" s="24"/>
    </row>
    <row r="281" customHeight="1" spans="1:19">
      <c r="A281" s="11">
        <f>SUBTOTAL(103,$D$5:D281)</f>
        <v>277</v>
      </c>
      <c r="B281" s="11" t="s">
        <v>1544</v>
      </c>
      <c r="C281" s="31" t="s">
        <v>1545</v>
      </c>
      <c r="D281" s="11" t="s">
        <v>73</v>
      </c>
      <c r="E281" s="11" t="s">
        <v>498</v>
      </c>
      <c r="F281" s="11" t="s">
        <v>499</v>
      </c>
      <c r="G281" s="11" t="s">
        <v>61</v>
      </c>
      <c r="H281" s="11" t="s">
        <v>30</v>
      </c>
      <c r="I281" s="11" t="s">
        <v>61</v>
      </c>
      <c r="J281" s="11" t="s">
        <v>48</v>
      </c>
      <c r="K281" s="13" t="s">
        <v>1546</v>
      </c>
      <c r="L281" s="29" t="s">
        <v>1543</v>
      </c>
      <c r="M281" s="11">
        <v>45</v>
      </c>
      <c r="N281" s="11">
        <v>45</v>
      </c>
      <c r="O281" s="22"/>
      <c r="P281" s="11" t="s">
        <v>51</v>
      </c>
      <c r="Q281" s="29" t="s">
        <v>1543</v>
      </c>
      <c r="R281" s="29" t="s">
        <v>1543</v>
      </c>
      <c r="S281" s="24"/>
    </row>
    <row r="282" customHeight="1" spans="1:19">
      <c r="A282" s="11">
        <f>SUBTOTAL(103,$D$5:D282)</f>
        <v>278</v>
      </c>
      <c r="B282" s="11" t="s">
        <v>1547</v>
      </c>
      <c r="C282" s="31" t="s">
        <v>1548</v>
      </c>
      <c r="D282" s="11" t="s">
        <v>26</v>
      </c>
      <c r="E282" s="11" t="s">
        <v>27</v>
      </c>
      <c r="F282" s="11" t="s">
        <v>173</v>
      </c>
      <c r="G282" s="11" t="s">
        <v>102</v>
      </c>
      <c r="H282" s="11" t="s">
        <v>30</v>
      </c>
      <c r="I282" s="11" t="s">
        <v>1127</v>
      </c>
      <c r="J282" s="11" t="s">
        <v>1549</v>
      </c>
      <c r="K282" s="13" t="s">
        <v>1550</v>
      </c>
      <c r="L282" s="13" t="s">
        <v>1551</v>
      </c>
      <c r="M282" s="11">
        <v>22.35</v>
      </c>
      <c r="N282" s="11">
        <v>22.35</v>
      </c>
      <c r="O282" s="22"/>
      <c r="P282" s="11" t="s">
        <v>51</v>
      </c>
      <c r="Q282" s="13" t="s">
        <v>1551</v>
      </c>
      <c r="R282" s="13" t="s">
        <v>1551</v>
      </c>
      <c r="S282" s="24"/>
    </row>
    <row r="283" customHeight="1" spans="1:19">
      <c r="A283" s="11">
        <f>SUBTOTAL(103,$D$5:D283)</f>
        <v>279</v>
      </c>
      <c r="B283" s="11" t="s">
        <v>1552</v>
      </c>
      <c r="C283" s="31" t="s">
        <v>1553</v>
      </c>
      <c r="D283" s="11" t="s">
        <v>46</v>
      </c>
      <c r="E283" s="11" t="s">
        <v>66</v>
      </c>
      <c r="F283" s="11" t="s">
        <v>1554</v>
      </c>
      <c r="G283" s="11" t="s">
        <v>61</v>
      </c>
      <c r="H283" s="11" t="s">
        <v>30</v>
      </c>
      <c r="I283" s="11" t="s">
        <v>61</v>
      </c>
      <c r="J283" s="11" t="s">
        <v>48</v>
      </c>
      <c r="K283" s="13" t="s">
        <v>1555</v>
      </c>
      <c r="L283" s="13" t="s">
        <v>1556</v>
      </c>
      <c r="M283" s="11">
        <v>300</v>
      </c>
      <c r="N283" s="11">
        <v>300</v>
      </c>
      <c r="O283" s="22"/>
      <c r="P283" s="11" t="s">
        <v>51</v>
      </c>
      <c r="Q283" s="13" t="s">
        <v>1556</v>
      </c>
      <c r="R283" s="13" t="s">
        <v>1556</v>
      </c>
      <c r="S283" s="24"/>
    </row>
  </sheetData>
  <autoFilter xmlns:etc="http://www.wps.cn/officeDocument/2017/etCustomData" ref="A3:S283" etc:filterBottomFollowUsedRange="0">
    <extLst/>
  </autoFilter>
  <mergeCells count="10">
    <mergeCell ref="A1:S1"/>
    <mergeCell ref="C2:F2"/>
    <mergeCell ref="G2:L2"/>
    <mergeCell ref="P2:R2"/>
    <mergeCell ref="A2:A3"/>
    <mergeCell ref="B2:B3"/>
    <mergeCell ref="M2:M3"/>
    <mergeCell ref="N2:N3"/>
    <mergeCell ref="O2:O3"/>
    <mergeCell ref="S2:S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2016-12-02T16:54:00Z</dcterms:created>
  <dcterms:modified xsi:type="dcterms:W3CDTF">2025-12-16T15:04:58Z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AFD36EA68A9549B2BB4D7368EC114324_13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