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11" windowHeight="6947" tabRatio="763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definedNames>
    <definedName name="MAILMERGEMODE">"OneWorksheet"</definedName>
    <definedName name="_xlnm.Print_Titles" localSheetId="0">'1'!$1:$40</definedName>
    <definedName name="_xlnm.Print_Titles" localSheetId="1">'1-1'!$1:$6</definedName>
    <definedName name="_xlnm.Print_Titles" localSheetId="2">'1-2'!$1:$6</definedName>
    <definedName name="_xlnm.Print_Titles" localSheetId="3">'2'!$1:$39</definedName>
    <definedName name="_xlnm.Print_Titles" localSheetId="4">'2-1'!$1:$6</definedName>
    <definedName name="_xlnm.Print_Titles" localSheetId="5">'3'!$A$1:$FJ$6</definedName>
    <definedName name="_xlnm.Print_Titles" localSheetId="6">'3-1'!$1:$6</definedName>
    <definedName name="_xlnm.Print_Titles" localSheetId="7">'3-2'!$1:$5</definedName>
    <definedName name="_xlnm.Print_Titles" localSheetId="8">'3-3'!$1:$6</definedName>
    <definedName name="_xlnm.Print_Titles" localSheetId="9">'4'!$1:$6</definedName>
    <definedName name="_xlnm.Print_Titles" localSheetId="10">'4-1'!$1:$6</definedName>
    <definedName name="_xlnm.Print_Titles" localSheetId="11">'5'!$1:$6</definedName>
  </definedNames>
  <calcPr calcId="144525"/>
</workbook>
</file>

<file path=xl/sharedStrings.xml><?xml version="1.0" encoding="utf-8"?>
<sst xmlns="http://schemas.openxmlformats.org/spreadsheetml/2006/main" count="901" uniqueCount="318">
  <si>
    <t>表1</t>
  </si>
  <si>
    <t>部门收支总表</t>
  </si>
  <si>
    <t>单位：县工商联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</si>
  <si>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</si>
  <si>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</si>
  <si>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</si>
  <si>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</si>
  <si>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</si>
  <si>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</si>
  <si>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</si>
  <si>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</si>
  <si>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</si>
  <si>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</si>
  <si>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</si>
  <si>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</si>
  <si>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</si>
  <si>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</si>
  <si>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</si>
  <si>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</si>
  <si>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</si>
  <si>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</si>
  <si>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</si>
  <si>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</si>
  <si>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</si>
  <si>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</si>
  <si>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</si>
  <si>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</si>
  <si>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</si>
  <si>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</si>
  <si>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</si>
  <si>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</si>
  <si>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</si>
  <si>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</si>
  <si>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</si>
  <si>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</si>
  <si>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</si>
  <si>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</si>
  <si>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</si>
  <si>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</si>
  <si>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</si>
  <si>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</si>
  <si>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</si>
  <si>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</si>
  <si>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</si>
  <si>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</si>
  <si>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</si>
  <si>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</si>
  <si>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</si>
  <si>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</si>
  <si>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</si>
  <si>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</si>
  <si>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</si>
  <si>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</si>
  <si>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</si>
  <si>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</si>
  <si>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单位：</t>
  </si>
  <si>
    <t>县工商联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</si>
  <si>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</si>
  <si>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</si>
  <si>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</si>
  <si>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</si>
  <si>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</si>
  <si>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</si>
  <si>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</si>
  <si>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</si>
  <si>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</si>
  <si>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</si>
  <si>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</si>
  <si>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</si>
  <si>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</si>
  <si>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</si>
  <si>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</si>
  <si>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</si>
  <si>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</si>
  <si>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</si>
  <si>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</si>
  <si>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</si>
  <si>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</si>
  <si>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</si>
  <si>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</si>
  <si>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</si>
  <si>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行政单位</t>
  </si>
  <si>
    <t xml:space="preserve">  剑阁县工商联机关</t>
  </si>
  <si>
    <t>201</t>
  </si>
  <si>
    <t xml:space="preserve">   一般公共服务支出</t>
  </si>
  <si>
    <t>28</t>
  </si>
  <si>
    <t xml:space="preserve">    民主党派及工商联事务</t>
  </si>
  <si>
    <t>01</t>
  </si>
  <si>
    <t xml:space="preserve">      行政运行</t>
  </si>
  <si>
    <t>02</t>
  </si>
  <si>
    <t xml:space="preserve">      一般行政管理事务</t>
  </si>
  <si>
    <t>208</t>
  </si>
  <si>
    <t xml:space="preserve">   社会保障和就业支出</t>
  </si>
  <si>
    <t>05</t>
  </si>
  <si>
    <t xml:space="preserve">    行政事业单位离退休</t>
  </si>
  <si>
    <t xml:space="preserve">     机关事业单位基本养老保险缴费支出</t>
  </si>
  <si>
    <t>210</t>
  </si>
  <si>
    <t xml:space="preserve">  卫生健康支出</t>
  </si>
  <si>
    <t>11</t>
  </si>
  <si>
    <t xml:space="preserve">    行政事业单位医疗</t>
  </si>
  <si>
    <t xml:space="preserve">         行政单位医疗</t>
  </si>
  <si>
    <t>221</t>
  </si>
  <si>
    <t xml:space="preserve">   住房保障支出</t>
  </si>
  <si>
    <t xml:space="preserve">    住房改革支出</t>
  </si>
  <si>
    <t xml:space="preserve">      住房公积金</t>
  </si>
  <si>
    <t>213</t>
  </si>
  <si>
    <t xml:space="preserve">  农林水支出</t>
  </si>
  <si>
    <t xml:space="preserve">    扶贫</t>
  </si>
  <si>
    <t>99</t>
  </si>
  <si>
    <t xml:space="preserve">  其他扶贫支出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</si>
  <si>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</si>
  <si>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</si>
  <si>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</si>
  <si>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</si>
  <si>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</si>
  <si>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</si>
  <si>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</si>
  <si>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 xml:space="preserve">   民主党派及工商联事务</t>
  </si>
  <si>
    <t>128101</t>
  </si>
  <si>
    <t>一般行政管理事务</t>
  </si>
  <si>
    <t xml:space="preserve"> </t>
  </si>
  <si>
    <t xml:space="preserve">    行政单位医疗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</si>
  <si>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</si>
  <si>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</si>
  <si>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</si>
  <si>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</si>
  <si>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</si>
  <si>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</si>
  <si>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</si>
  <si>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</si>
  <si>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</si>
  <si>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</si>
  <si>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</si>
  <si>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</si>
  <si>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</si>
  <si>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</si>
  <si>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</si>
  <si>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</si>
  <si>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</si>
  <si>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</si>
  <si>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</si>
  <si>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</si>
  <si>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</si>
  <si>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</si>
  <si>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</si>
  <si>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</si>
  <si>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</si>
  <si>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</si>
  <si>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</si>
  <si>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</si>
  <si>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</si>
  <si>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</si>
  <si>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</si>
  <si>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</si>
  <si>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</si>
  <si>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</si>
  <si>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</si>
  <si>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</si>
  <si>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</si>
  <si>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</si>
  <si>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</si>
  <si>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二、结转下年</t>
  </si>
  <si>
    <t>表2-1</t>
  </si>
  <si>
    <t>财政拨款支出预算表（政府经济分类科目）</t>
  </si>
  <si>
    <t>总计</t>
  </si>
  <si>
    <t>县级当年财政拨款安排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</si>
  <si>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</si>
  <si>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</si>
  <si>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</si>
  <si>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</si>
  <si>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</si>
  <si>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</si>
  <si>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501</t>
  </si>
  <si>
    <t xml:space="preserve">    机关工资福利支出</t>
  </si>
  <si>
    <t>工资奖金津补贴</t>
  </si>
  <si>
    <t>社会保障缴费</t>
  </si>
  <si>
    <t>03</t>
  </si>
  <si>
    <t>住房公积金</t>
  </si>
  <si>
    <t>其他工资福利支出</t>
  </si>
  <si>
    <t>502</t>
  </si>
  <si>
    <t xml:space="preserve">    机关商品和服务支出</t>
  </si>
  <si>
    <t>办公经费</t>
  </si>
  <si>
    <t>会议费</t>
  </si>
  <si>
    <t>06</t>
  </si>
  <si>
    <t>公务接待费</t>
  </si>
  <si>
    <t>其他商品和服务支出</t>
  </si>
  <si>
    <t>一般公共预算支出总表</t>
  </si>
  <si>
    <t>工资福利支出</t>
  </si>
  <si>
    <t>商品和服务支出</t>
  </si>
  <si>
    <t>科目名称</t>
  </si>
  <si>
    <t>基本工资</t>
  </si>
  <si>
    <t>津贴补贴</t>
  </si>
  <si>
    <t>补发上年经费</t>
  </si>
  <si>
    <t>机关事业单位基本养老保险缴费</t>
  </si>
  <si>
    <t>职工基本医疗保险缴费</t>
  </si>
  <si>
    <t>其他社会保障缴费</t>
  </si>
  <si>
    <t>印刷费</t>
  </si>
  <si>
    <t>水费</t>
  </si>
  <si>
    <t>电费</t>
  </si>
  <si>
    <t>差旅费</t>
  </si>
  <si>
    <t>工会经费</t>
  </si>
  <si>
    <t>福利费</t>
  </si>
  <si>
    <t>剑阁县工商联机关</t>
  </si>
  <si>
    <t>民主党派及工商联事务</t>
  </si>
  <si>
    <t xml:space="preserve">   行政运行</t>
  </si>
  <si>
    <t xml:space="preserve">  一般行政管理事务</t>
  </si>
  <si>
    <t>社会保障和就业支出</t>
  </si>
  <si>
    <t>机关事业单位基本养老保险缴费支出</t>
  </si>
  <si>
    <t>卫生健康支出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</si>
  <si>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</si>
  <si>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住房保障支出</t>
  </si>
  <si>
    <t>农林水支出</t>
  </si>
  <si>
    <t>表3-1</t>
  </si>
  <si>
    <t>一般公共预算基本支出预算表</t>
  </si>
  <si>
    <t>经济分类科目</t>
  </si>
  <si>
    <t>人员经费</t>
  </si>
  <si>
    <t>公用经费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</si>
  <si>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</t>
    </r>
  </si>
  <si>
    <t xml:space="preserve">          基本工资</t>
  </si>
  <si>
    <t>301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</si>
  <si>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</si>
  <si>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 xml:space="preserve">          津贴补贴</t>
  </si>
  <si>
    <t>08</t>
  </si>
  <si>
    <t xml:space="preserve">          机关事业单位基本养老保险缴费</t>
  </si>
  <si>
    <t>10</t>
  </si>
  <si>
    <t xml:space="preserve">          职工基本医疗保险缴费</t>
  </si>
  <si>
    <t>3001</t>
  </si>
  <si>
    <t>12</t>
  </si>
  <si>
    <t xml:space="preserve">          其他社会保障缴费 </t>
  </si>
  <si>
    <t>13</t>
  </si>
  <si>
    <t xml:space="preserve">          住房公积金</t>
  </si>
  <si>
    <t xml:space="preserve">          其他工资福利支出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</si>
  <si>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</si>
  <si>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28101</t>
    </r>
  </si>
  <si>
    <t xml:space="preserve">        印刷费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</si>
  <si>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5</t>
    </r>
  </si>
  <si>
    <t xml:space="preserve">        水费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</si>
  <si>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6</t>
    </r>
  </si>
  <si>
    <t xml:space="preserve">        电费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</si>
  <si>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</si>
  <si>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t xml:space="preserve">        差旅费</t>
  </si>
  <si>
    <t>302</t>
  </si>
  <si>
    <t>15</t>
  </si>
  <si>
    <t xml:space="preserve">         会议费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</si>
  <si>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7</t>
    </r>
  </si>
  <si>
    <t xml:space="preserve">         招待费</t>
  </si>
  <si>
    <t xml:space="preserve">         工会经费</t>
  </si>
  <si>
    <t>29</t>
  </si>
  <si>
    <t xml:space="preserve">         福利费</t>
  </si>
  <si>
    <t xml:space="preserve">         其他商品服务支出</t>
  </si>
  <si>
    <t>表3-2</t>
  </si>
  <si>
    <t>一般公共预算项目支出预算表</t>
  </si>
  <si>
    <t>单位名称（项目）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</si>
  <si>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8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</si>
  <si>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>万企帮万村</t>
    </r>
  </si>
  <si>
    <t xml:space="preserve">          脱贫攻坚工作经费</t>
  </si>
  <si>
    <t>表3-3</t>
  </si>
  <si>
    <t>一般公共预算“三公”经费支出表</t>
  </si>
  <si>
    <t>单位编码</t>
  </si>
  <si>
    <t>单位名称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</si>
  <si>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</si>
  <si>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</si>
  <si>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</si>
  <si>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</si>
  <si>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</si>
  <si>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r>
      <rPr>
        <sz val="9"/>
        <rFont val="宋体"/>
        <charset val="134"/>
      </rPr>
      <t>12</t>
    </r>
    <r>
      <rPr>
        <sz val="9"/>
        <rFont val="宋体"/>
        <charset val="134"/>
      </rPr>
      <t>8</t>
    </r>
    <r>
      <rPr>
        <sz val="9"/>
        <rFont val="宋体"/>
        <charset val="134"/>
      </rPr>
      <t>101</t>
    </r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</si>
  <si>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</si>
  <si>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</si>
  <si>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</si>
  <si>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</si>
  <si>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</si>
  <si>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</si>
  <si>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</si>
  <si>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</si>
  <si>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t>2019年剑阁县部门预算项目绩效目标</t>
  </si>
  <si>
    <t>2019年省级部门预算项目绩效目标（部门预算）</t>
  </si>
  <si>
    <t>单位：县工商联                                                                                                                                                                                                          单位：元</t>
  </si>
  <si>
    <t>项目单位
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</si>
  <si>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</si>
  <si>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</si>
  <si>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</si>
  <si>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</si>
  <si>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</si>
  <si>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</si>
  <si>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</si>
  <si>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</si>
  <si>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</si>
  <si>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</si>
  <si>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</si>
  <si>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剑阁县工商联</t>
  </si>
  <si>
    <t>万企帮万村</t>
  </si>
  <si>
    <t>完成引导187家非公企业（协会、爱心人士）企业家积极履行社会责任，全面参与“万企帮万村” 精准扶贫行动；完成引进东西部扶贫协作浙江企业挂联帮扶25个贫困村，整体推进我县脱贫摘帽工作。</t>
  </si>
  <si>
    <t xml:space="preserve">  召开工作推进会</t>
  </si>
  <si>
    <t>≥1场</t>
  </si>
  <si>
    <t>促进全县经济发展</t>
  </si>
  <si>
    <t>大力发展经济</t>
  </si>
  <si>
    <t>参与企业满意</t>
  </si>
  <si>
    <t>≥100%</t>
  </si>
  <si>
    <t>深入乡镇村组开展调研活动</t>
  </si>
  <si>
    <t>每月≥1次</t>
  </si>
  <si>
    <t>让“万企帮万村”这个社会帮扶品牌发挥更大效应。</t>
  </si>
  <si>
    <t>积极促进非公制经济和非公经济人士“两个健康成长”。</t>
  </si>
  <si>
    <t>社会群众满意度</t>
  </si>
  <si>
    <t xml:space="preserve">  开展对接洽谈</t>
  </si>
  <si>
    <t>≥2次</t>
  </si>
  <si>
    <t> 引领引导非公经济人士更多更好履行社会责任。</t>
  </si>
  <si>
    <t>努力创建全国“五好工商联”和“四好商会”</t>
  </si>
  <si>
    <t> 召开工作总结，评选优秀。</t>
  </si>
  <si>
    <t>≥1次</t>
  </si>
  <si>
    <r>
      <rPr>
        <sz val="11"/>
        <color rgb="FF000000"/>
        <rFont val="宋体"/>
        <charset val="134"/>
      </rPr>
      <t>全面提升帮扶质量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宋体"/>
        <charset val="134"/>
      </rPr>
      <t>加强与浙江省丽水市、莲都区工商联的联系对接，搞好洽谈。</t>
    </r>
  </si>
  <si>
    <t>努力创建为浙广合作示范县</t>
  </si>
  <si>
    <r>
      <rPr>
        <sz val="11"/>
        <color rgb="FF000000"/>
        <rFont val="宋体"/>
        <charset val="134"/>
      </rPr>
      <t> </t>
    </r>
    <r>
      <rPr>
        <sz val="11"/>
        <color rgb="FF000000"/>
        <rFont val="宋体"/>
        <charset val="134"/>
      </rPr>
      <t>完成时间</t>
    </r>
  </si>
  <si>
    <t>2019年12月前</t>
  </si>
  <si>
    <t xml:space="preserve">  工作推进会</t>
  </si>
  <si>
    <r>
      <rPr>
        <sz val="11"/>
        <color rgb="FF000000"/>
        <rFont val="Arial"/>
        <charset val="134"/>
      </rPr>
      <t>≤</t>
    </r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万元</t>
    </r>
  </si>
  <si>
    <r>
      <rPr>
        <sz val="11"/>
        <color rgb="FF000000"/>
        <rFont val="宋体"/>
        <charset val="134"/>
      </rPr>
      <t> </t>
    </r>
    <r>
      <rPr>
        <sz val="11"/>
        <color rgb="FF000000"/>
        <rFont val="宋体"/>
        <charset val="134"/>
      </rPr>
      <t>调研工作</t>
    </r>
  </si>
  <si>
    <r>
      <rPr>
        <sz val="11"/>
        <color rgb="FF000000"/>
        <rFont val="Arial"/>
        <charset val="134"/>
      </rPr>
      <t>≤</t>
    </r>
    <r>
      <rPr>
        <sz val="11"/>
        <color rgb="FF000000"/>
        <rFont val="宋体"/>
        <charset val="134"/>
      </rPr>
      <t>3</t>
    </r>
    <r>
      <rPr>
        <sz val="11"/>
        <color rgb="FF000000"/>
        <rFont val="宋体"/>
        <charset val="134"/>
      </rPr>
      <t>万元</t>
    </r>
  </si>
  <si>
    <t xml:space="preserve">  工作总结会</t>
  </si>
</sst>
</file>

<file path=xl/styles.xml><?xml version="1.0" encoding="utf-8"?>
<styleSheet xmlns="http://schemas.openxmlformats.org/spreadsheetml/2006/main">
  <numFmts count="7">
    <numFmt numFmtId="176" formatCode="###0.00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&quot;\&quot;#,##0.00_);\(&quot;\&quot;#,##0.00\)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_);[Red]\(0.00\)"/>
  </numFmts>
  <fonts count="53">
    <font>
      <sz val="9"/>
      <color indexed="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1"/>
      <color rgb="FF000000"/>
      <name val="Arial"/>
      <charset val="134"/>
    </font>
    <font>
      <sz val="9"/>
      <name val="宋体"/>
      <charset val="134"/>
    </font>
    <font>
      <b/>
      <sz val="18"/>
      <name val="黑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Calibri"/>
      <charset val="134"/>
    </font>
    <font>
      <i/>
      <sz val="11"/>
      <color indexed="23"/>
      <name val="Calibri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53"/>
      <name val="Calibri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62"/>
      <name val="Calibri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62"/>
      <name val="Calibri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Calibri"/>
      <charset val="134"/>
    </font>
    <font>
      <b/>
      <sz val="15"/>
      <color indexed="62"/>
      <name val="Calibri"/>
      <charset val="134"/>
    </font>
    <font>
      <b/>
      <sz val="11"/>
      <color indexed="63"/>
      <name val="Calibri"/>
      <charset val="134"/>
    </font>
    <font>
      <sz val="11"/>
      <color indexed="60"/>
      <name val="Calibri"/>
      <charset val="134"/>
    </font>
    <font>
      <sz val="11"/>
      <color indexed="16"/>
      <name val="Calibri"/>
      <charset val="134"/>
    </font>
    <font>
      <b/>
      <sz val="18"/>
      <color indexed="62"/>
      <name val="Cambria"/>
      <charset val="134"/>
    </font>
    <font>
      <b/>
      <sz val="11"/>
      <color indexed="53"/>
      <name val="Calibri"/>
      <charset val="134"/>
    </font>
    <font>
      <b/>
      <sz val="11"/>
      <color indexed="9"/>
      <name val="Calibri"/>
      <charset val="134"/>
    </font>
    <font>
      <sz val="11"/>
      <color indexed="10"/>
      <name val="Calibri"/>
      <charset val="134"/>
    </font>
    <font>
      <b/>
      <sz val="13"/>
      <color indexed="62"/>
      <name val="Calibri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</borders>
  <cellStyleXfs count="179">
    <xf numFmtId="1" fontId="0" fillId="0" borderId="0"/>
    <xf numFmtId="42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25" fillId="16" borderId="3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8" fillId="28" borderId="3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9" applyNumberFormat="0" applyFont="0" applyAlignment="0" applyProtection="0"/>
    <xf numFmtId="0" fontId="19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17" fillId="7" borderId="0" applyNumberFormat="0" applyBorder="0" applyAlignment="0" applyProtection="0"/>
    <xf numFmtId="0" fontId="19" fillId="19" borderId="0" applyNumberFormat="0" applyBorder="0" applyAlignment="0" applyProtection="0">
      <alignment vertical="center"/>
    </xf>
    <xf numFmtId="0" fontId="34" fillId="29" borderId="38" applyNumberFormat="0" applyAlignment="0" applyProtection="0">
      <alignment vertical="center"/>
    </xf>
    <xf numFmtId="0" fontId="36" fillId="29" borderId="33" applyNumberFormat="0" applyAlignment="0" applyProtection="0">
      <alignment vertical="center"/>
    </xf>
    <xf numFmtId="0" fontId="37" fillId="40" borderId="40" applyNumberFormat="0" applyAlignment="0" applyProtection="0">
      <alignment vertical="center"/>
    </xf>
    <xf numFmtId="0" fontId="38" fillId="0" borderId="41" applyNumberFormat="0" applyFill="0" applyAlignment="0" applyProtection="0">
      <alignment vertical="center"/>
    </xf>
    <xf numFmtId="0" fontId="21" fillId="0" borderId="31" applyNumberFormat="0" applyFill="0" applyAlignment="0" applyProtection="0"/>
    <xf numFmtId="0" fontId="20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0" fillId="0" borderId="43" applyNumberFormat="0" applyFill="0" applyAlignment="0" applyProtection="0">
      <alignment vertical="center"/>
    </xf>
    <xf numFmtId="0" fontId="26" fillId="0" borderId="34" applyNumberFormat="0" applyFill="0" applyAlignment="0" applyProtection="0"/>
    <xf numFmtId="0" fontId="41" fillId="41" borderId="0" applyNumberFormat="0" applyBorder="0" applyAlignment="0" applyProtection="0">
      <alignment vertical="center"/>
    </xf>
    <xf numFmtId="0" fontId="30" fillId="6" borderId="35" applyNumberFormat="0" applyAlignment="0" applyProtection="0"/>
    <xf numFmtId="0" fontId="17" fillId="8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6" borderId="35" applyNumberFormat="0" applyAlignment="0" applyProtection="0"/>
    <xf numFmtId="0" fontId="19" fillId="36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9" fillId="3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9" fillId="0" borderId="42" applyNumberFormat="0" applyFill="0" applyAlignment="0" applyProtection="0"/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27" borderId="0" applyNumberFormat="0" applyBorder="0" applyAlignment="0" applyProtection="0"/>
    <xf numFmtId="0" fontId="17" fillId="7" borderId="0" applyNumberFormat="0" applyBorder="0" applyAlignment="0" applyProtection="0"/>
    <xf numFmtId="0" fontId="16" fillId="21" borderId="0" applyNumberFormat="0" applyBorder="0" applyAlignment="0" applyProtection="0"/>
    <xf numFmtId="0" fontId="17" fillId="8" borderId="0" applyNumberFormat="0" applyBorder="0" applyAlignment="0" applyProtection="0"/>
    <xf numFmtId="0" fontId="18" fillId="0" borderId="0">
      <alignment vertical="center"/>
    </xf>
    <xf numFmtId="0" fontId="17" fillId="2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2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6" fillId="0" borderId="34" applyNumberFormat="0" applyFill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39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21" borderId="0" applyNumberFormat="0" applyBorder="0" applyAlignment="0" applyProtection="0"/>
    <xf numFmtId="0" fontId="44" fillId="0" borderId="44" applyNumberFormat="0" applyFill="0" applyAlignment="0" applyProtection="0"/>
    <xf numFmtId="0" fontId="16" fillId="2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48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7" fillId="0" borderId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43" fillId="4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9" fillId="4" borderId="35" applyNumberFormat="0" applyAlignment="0" applyProtection="0"/>
    <xf numFmtId="0" fontId="49" fillId="4" borderId="35" applyNumberFormat="0" applyAlignment="0" applyProtection="0"/>
    <xf numFmtId="0" fontId="49" fillId="4" borderId="35" applyNumberFormat="0" applyAlignment="0" applyProtection="0"/>
    <xf numFmtId="0" fontId="50" fillId="50" borderId="46" applyNumberFormat="0" applyAlignment="0" applyProtection="0"/>
    <xf numFmtId="0" fontId="50" fillId="50" borderId="46" applyNumberFormat="0" applyAlignment="0" applyProtection="0"/>
    <xf numFmtId="0" fontId="50" fillId="50" borderId="46" applyNumberFormat="0" applyAlignment="0" applyProtection="0"/>
    <xf numFmtId="0" fontId="22" fillId="0" borderId="0" applyNumberFormat="0" applyFill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52" fillId="0" borderId="47" applyNumberFormat="0" applyFill="0" applyAlignment="0" applyProtection="0"/>
    <xf numFmtId="0" fontId="52" fillId="0" borderId="47" applyNumberFormat="0" applyFill="0" applyAlignment="0" applyProtection="0"/>
    <xf numFmtId="0" fontId="52" fillId="0" borderId="47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6" borderId="35" applyNumberFormat="0" applyAlignment="0" applyProtection="0"/>
    <xf numFmtId="0" fontId="26" fillId="0" borderId="34" applyNumberFormat="0" applyFill="0" applyAlignment="0" applyProtection="0"/>
    <xf numFmtId="0" fontId="46" fillId="6" borderId="0" applyNumberFormat="0" applyBorder="0" applyAlignment="0" applyProtection="0"/>
    <xf numFmtId="0" fontId="45" fillId="4" borderId="45" applyNumberFormat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5" fillId="4" borderId="45" applyNumberFormat="0" applyAlignment="0" applyProtection="0"/>
    <xf numFmtId="0" fontId="45" fillId="4" borderId="45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</cellStyleXfs>
  <cellXfs count="201">
    <xf numFmtId="1" fontId="0" fillId="0" borderId="0" xfId="0" applyNumberFormat="1" applyFont="1" applyFill="1"/>
    <xf numFmtId="0" fontId="1" fillId="2" borderId="0" xfId="0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left" vertical="center" wrapText="1" shrinkToFi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 shrinkToFit="1"/>
    </xf>
    <xf numFmtId="0" fontId="6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left" vertical="center" wrapText="1"/>
    </xf>
    <xf numFmtId="0" fontId="8" fillId="0" borderId="4" xfId="172" applyFont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8" fillId="0" borderId="4" xfId="177" applyFont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 shrinkToFit="1"/>
    </xf>
    <xf numFmtId="0" fontId="8" fillId="0" borderId="4" xfId="172" applyFont="1" applyBorder="1" applyAlignment="1">
      <alignment horizontal="justify" vertical="center"/>
    </xf>
    <xf numFmtId="0" fontId="5" fillId="2" borderId="2" xfId="0" applyNumberFormat="1" applyFont="1" applyFill="1" applyBorder="1" applyAlignment="1">
      <alignment horizontal="left" vertical="center" wrapText="1" shrinkToFit="1"/>
    </xf>
    <xf numFmtId="0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left" vertical="center" wrapText="1" shrinkToFit="1"/>
    </xf>
    <xf numFmtId="0" fontId="10" fillId="0" borderId="4" xfId="172" applyFont="1" applyBorder="1" applyAlignment="1">
      <alignment horizontal="left" vertical="center" wrapText="1"/>
    </xf>
    <xf numFmtId="0" fontId="11" fillId="0" borderId="0" xfId="0" applyNumberFormat="1" applyFont="1" applyFill="1"/>
    <xf numFmtId="0" fontId="11" fillId="4" borderId="0" xfId="0" applyNumberFormat="1" applyFont="1" applyFill="1"/>
    <xf numFmtId="0" fontId="11" fillId="4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1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vertical="center" wrapText="1"/>
    </xf>
    <xf numFmtId="176" fontId="11" fillId="0" borderId="4" xfId="0" applyNumberFormat="1" applyFont="1" applyFill="1" applyBorder="1" applyAlignment="1" applyProtection="1">
      <alignment vertical="center" wrapText="1"/>
    </xf>
    <xf numFmtId="176" fontId="11" fillId="0" borderId="18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Alignment="1"/>
    <xf numFmtId="0" fontId="11" fillId="0" borderId="17" xfId="0" applyNumberFormat="1" applyFont="1" applyFill="1" applyBorder="1" applyAlignment="1" applyProtection="1">
      <alignment horizontal="center" vertical="center" wrapText="1"/>
    </xf>
    <xf numFmtId="1" fontId="11" fillId="0" borderId="14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Continuous" vertical="center"/>
    </xf>
    <xf numFmtId="1" fontId="11" fillId="0" borderId="7" xfId="0" applyNumberFormat="1" applyFont="1" applyFill="1" applyBorder="1" applyAlignment="1" applyProtection="1">
      <alignment horizontal="center" vertical="center" wrapText="1"/>
    </xf>
    <xf numFmtId="1" fontId="11" fillId="0" borderId="16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1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vertical="center" wrapText="1"/>
    </xf>
    <xf numFmtId="176" fontId="11" fillId="0" borderId="17" xfId="0" applyNumberFormat="1" applyFont="1" applyFill="1" applyBorder="1" applyAlignment="1" applyProtection="1">
      <alignment vertical="center" wrapText="1"/>
    </xf>
    <xf numFmtId="176" fontId="11" fillId="0" borderId="12" xfId="0" applyNumberFormat="1" applyFont="1" applyFill="1" applyBorder="1" applyAlignment="1" applyProtection="1">
      <alignment vertical="center" wrapText="1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1" fontId="11" fillId="0" borderId="2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1" fontId="0" fillId="0" borderId="4" xfId="0" applyNumberFormat="1" applyFont="1" applyFill="1" applyBorder="1"/>
    <xf numFmtId="0" fontId="11" fillId="0" borderId="13" xfId="0" applyNumberFormat="1" applyFont="1" applyFill="1" applyBorder="1" applyAlignment="1" applyProtection="1">
      <alignment horizontal="left"/>
    </xf>
    <xf numFmtId="1" fontId="11" fillId="0" borderId="18" xfId="0" applyNumberFormat="1" applyFont="1" applyFill="1" applyBorder="1" applyAlignment="1" applyProtection="1">
      <alignment horizontal="center" vertical="center" wrapText="1"/>
    </xf>
    <xf numFmtId="1" fontId="11" fillId="0" borderId="17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Fill="1" applyBorder="1" applyAlignment="1" applyProtection="1">
      <alignment vertical="center" wrapText="1"/>
    </xf>
    <xf numFmtId="176" fontId="11" fillId="0" borderId="7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 applyProtection="1">
      <alignment horizontal="center" vertical="center"/>
    </xf>
    <xf numFmtId="1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1" fontId="0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0" fillId="4" borderId="0" xfId="0" applyNumberFormat="1" applyFont="1" applyFill="1"/>
    <xf numFmtId="0" fontId="11" fillId="0" borderId="16" xfId="0" applyNumberFormat="1" applyFont="1" applyFill="1" applyBorder="1" applyAlignment="1">
      <alignment horizontal="center" vertical="center"/>
    </xf>
    <xf numFmtId="0" fontId="11" fillId="0" borderId="24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4" borderId="25" xfId="0" applyNumberFormat="1" applyFont="1" applyFill="1" applyBorder="1" applyAlignment="1" applyProtection="1">
      <alignment horizontal="center" vertical="center"/>
    </xf>
    <xf numFmtId="0" fontId="11" fillId="4" borderId="26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4" borderId="15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49" fontId="13" fillId="0" borderId="17" xfId="0" applyNumberFormat="1" applyFont="1" applyFill="1" applyBorder="1" applyAlignment="1" applyProtection="1">
      <alignment vertical="center" wrapText="1"/>
    </xf>
    <xf numFmtId="0" fontId="11" fillId="4" borderId="27" xfId="0" applyNumberFormat="1" applyFont="1" applyFill="1" applyBorder="1" applyAlignment="1" applyProtection="1">
      <alignment horizontal="center" vertical="center"/>
    </xf>
    <xf numFmtId="4" fontId="11" fillId="0" borderId="25" xfId="0" applyNumberFormat="1" applyFont="1" applyFill="1" applyBorder="1" applyAlignment="1" applyProtection="1">
      <alignment vertical="center" wrapText="1"/>
    </xf>
    <xf numFmtId="4" fontId="11" fillId="0" borderId="17" xfId="0" applyNumberFormat="1" applyFont="1" applyFill="1" applyBorder="1" applyAlignment="1" applyProtection="1">
      <alignment vertical="center" wrapText="1"/>
    </xf>
    <xf numFmtId="4" fontId="11" fillId="0" borderId="4" xfId="0" applyNumberFormat="1" applyFont="1" applyFill="1" applyBorder="1" applyAlignment="1" applyProtection="1">
      <alignment vertical="center" wrapText="1"/>
    </xf>
    <xf numFmtId="178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/>
    <xf numFmtId="178" fontId="0" fillId="0" borderId="0" xfId="0" applyNumberFormat="1" applyFont="1" applyFill="1" applyAlignment="1">
      <alignment horizontal="center" vertical="center"/>
    </xf>
    <xf numFmtId="178" fontId="11" fillId="4" borderId="0" xfId="0" applyNumberFormat="1" applyFont="1" applyFill="1" applyAlignment="1">
      <alignment horizontal="center"/>
    </xf>
    <xf numFmtId="178" fontId="11" fillId="4" borderId="0" xfId="0" applyNumberFormat="1" applyFont="1" applyFill="1"/>
    <xf numFmtId="178" fontId="11" fillId="4" borderId="0" xfId="0" applyNumberFormat="1" applyFont="1" applyFill="1" applyAlignment="1"/>
    <xf numFmtId="178" fontId="11" fillId="4" borderId="4" xfId="0" applyNumberFormat="1" applyFont="1" applyFill="1" applyBorder="1" applyAlignment="1" applyProtection="1">
      <alignment horizontal="center" vertical="center"/>
    </xf>
    <xf numFmtId="0" fontId="11" fillId="4" borderId="4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78" fontId="11" fillId="0" borderId="4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178" fontId="11" fillId="0" borderId="4" xfId="0" applyNumberFormat="1" applyFont="1" applyFill="1" applyBorder="1" applyAlignment="1" applyProtection="1">
      <alignment horizontal="center" vertical="center" wrapText="1"/>
    </xf>
    <xf numFmtId="178" fontId="11" fillId="4" borderId="4" xfId="0" applyNumberFormat="1" applyFont="1" applyFill="1" applyBorder="1" applyAlignment="1" applyProtection="1">
      <alignment horizontal="center" vertical="center" wrapText="1"/>
    </xf>
    <xf numFmtId="178" fontId="11" fillId="0" borderId="4" xfId="0" applyNumberFormat="1" applyFont="1" applyFill="1" applyBorder="1" applyAlignment="1" applyProtection="1">
      <alignment vertical="center" wrapText="1"/>
    </xf>
    <xf numFmtId="178" fontId="0" fillId="0" borderId="4" xfId="0" applyNumberFormat="1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4" xfId="0" applyNumberFormat="1" applyFill="1" applyBorder="1" applyAlignment="1">
      <alignment horizontal="center" vertical="center"/>
    </xf>
    <xf numFmtId="178" fontId="11" fillId="4" borderId="0" xfId="0" applyNumberFormat="1" applyFont="1" applyFill="1" applyAlignment="1">
      <alignment horizontal="center" vertical="center"/>
    </xf>
    <xf numFmtId="0" fontId="14" fillId="4" borderId="0" xfId="0" applyNumberFormat="1" applyFont="1" applyFill="1"/>
    <xf numFmtId="0" fontId="11" fillId="4" borderId="0" xfId="0" applyNumberFormat="1" applyFont="1" applyFill="1" applyAlignment="1"/>
    <xf numFmtId="0" fontId="0" fillId="4" borderId="0" xfId="0" applyNumberFormat="1" applyFont="1" applyFill="1" applyAlignment="1"/>
    <xf numFmtId="0" fontId="11" fillId="4" borderId="10" xfId="0" applyNumberFormat="1" applyFont="1" applyFill="1" applyBorder="1" applyAlignment="1" applyProtection="1">
      <alignment horizontal="center" vertical="center"/>
    </xf>
    <xf numFmtId="1" fontId="11" fillId="0" borderId="20" xfId="0" applyNumberFormat="1" applyFont="1" applyFill="1" applyBorder="1" applyAlignment="1" applyProtection="1">
      <alignment horizontal="center" vertical="center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1" fontId="11" fillId="0" borderId="28" xfId="0" applyNumberFormat="1" applyFont="1" applyFill="1" applyBorder="1" applyAlignment="1" applyProtection="1">
      <alignment horizontal="center" vertical="center"/>
    </xf>
    <xf numFmtId="1" fontId="0" fillId="0" borderId="4" xfId="0" applyNumberFormat="1" applyFont="1" applyFill="1" applyBorder="1" applyAlignment="1">
      <alignment vertical="center"/>
    </xf>
    <xf numFmtId="1" fontId="0" fillId="0" borderId="12" xfId="0" applyNumberFormat="1" applyFont="1" applyFill="1" applyBorder="1"/>
    <xf numFmtId="1" fontId="11" fillId="0" borderId="9" xfId="0" applyNumberFormat="1" applyFont="1" applyFill="1" applyBorder="1" applyAlignment="1" applyProtection="1">
      <alignment horizontal="center" vertical="center"/>
    </xf>
    <xf numFmtId="1" fontId="11" fillId="0" borderId="10" xfId="0" applyNumberFormat="1" applyFont="1" applyFill="1" applyBorder="1" applyAlignment="1" applyProtection="1">
      <alignment horizontal="center" vertical="center"/>
    </xf>
    <xf numFmtId="1" fontId="11" fillId="0" borderId="11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 wrapText="1"/>
    </xf>
    <xf numFmtId="0" fontId="11" fillId="4" borderId="11" xfId="0" applyNumberFormat="1" applyFont="1" applyFill="1" applyBorder="1" applyAlignment="1" applyProtection="1">
      <alignment horizontal="center" vertical="center"/>
    </xf>
    <xf numFmtId="0" fontId="11" fillId="4" borderId="9" xfId="0" applyNumberFormat="1" applyFont="1" applyFill="1" applyBorder="1" applyAlignment="1" applyProtection="1">
      <alignment horizontal="center" vertical="center"/>
    </xf>
    <xf numFmtId="1" fontId="11" fillId="0" borderId="5" xfId="0" applyNumberFormat="1" applyFont="1" applyFill="1" applyBorder="1" applyAlignment="1" applyProtection="1">
      <alignment horizontal="center" vertical="center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0" fontId="2" fillId="0" borderId="0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 applyProtection="1">
      <alignment vertical="center" wrapText="1"/>
    </xf>
    <xf numFmtId="1" fontId="2" fillId="0" borderId="4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vertical="center"/>
    </xf>
    <xf numFmtId="1" fontId="2" fillId="0" borderId="17" xfId="0" applyNumberFormat="1" applyFont="1" applyFill="1" applyBorder="1" applyAlignment="1">
      <alignment vertical="center"/>
    </xf>
    <xf numFmtId="176" fontId="2" fillId="0" borderId="29" xfId="0" applyNumberFormat="1" applyFont="1" applyFill="1" applyBorder="1" applyAlignment="1" applyProtection="1">
      <alignment vertical="center" wrapText="1"/>
    </xf>
    <xf numFmtId="0" fontId="11" fillId="0" borderId="29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 applyProtection="1">
      <alignment vertical="center" wrapText="1"/>
    </xf>
    <xf numFmtId="0" fontId="11" fillId="0" borderId="30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 applyProtection="1">
      <alignment vertical="center" wrapText="1"/>
    </xf>
    <xf numFmtId="176" fontId="2" fillId="0" borderId="30" xfId="0" applyNumberFormat="1" applyFont="1" applyFill="1" applyBorder="1" applyAlignment="1" applyProtection="1">
      <alignment vertical="center" wrapText="1"/>
    </xf>
    <xf numFmtId="176" fontId="2" fillId="0" borderId="17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vertical="center" wrapText="1"/>
    </xf>
    <xf numFmtId="0" fontId="2" fillId="0" borderId="29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vertical="center" wrapText="1"/>
    </xf>
    <xf numFmtId="0" fontId="2" fillId="0" borderId="29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horizontal="right" vertical="center" wrapText="1"/>
    </xf>
    <xf numFmtId="0" fontId="2" fillId="4" borderId="0" xfId="0" applyNumberFormat="1" applyFont="1" applyFill="1"/>
    <xf numFmtId="0" fontId="2" fillId="4" borderId="0" xfId="0" applyNumberFormat="1" applyFont="1" applyFill="1" applyAlignment="1"/>
    <xf numFmtId="0" fontId="2" fillId="0" borderId="10" xfId="0" applyNumberFormat="1" applyFont="1" applyFill="1" applyBorder="1" applyAlignment="1">
      <alignment horizontal="center" vertical="center"/>
    </xf>
    <xf numFmtId="0" fontId="2" fillId="4" borderId="18" xfId="0" applyNumberFormat="1" applyFont="1" applyFill="1" applyBorder="1" applyAlignment="1" applyProtection="1">
      <alignment horizontal="center" vertical="center"/>
    </xf>
    <xf numFmtId="0" fontId="2" fillId="4" borderId="17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vertical="center" wrapText="1"/>
    </xf>
    <xf numFmtId="0" fontId="2" fillId="4" borderId="0" xfId="0" applyNumberFormat="1" applyFont="1" applyFill="1" applyAlignment="1">
      <alignment horizontal="right" vertical="center"/>
    </xf>
    <xf numFmtId="176" fontId="2" fillId="0" borderId="7" xfId="0" applyNumberFormat="1" applyFont="1" applyFill="1" applyBorder="1" applyAlignment="1" applyProtection="1">
      <alignment vertical="center" wrapText="1"/>
    </xf>
    <xf numFmtId="176" fontId="11" fillId="0" borderId="0" xfId="0" applyNumberFormat="1" applyFont="1" applyFill="1" applyBorder="1" applyAlignment="1" applyProtection="1">
      <alignment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177" fontId="11" fillId="0" borderId="4" xfId="0" applyNumberFormat="1" applyFont="1" applyFill="1" applyBorder="1" applyAlignment="1" applyProtection="1">
      <alignment horizontal="center" vertical="center" wrapText="1"/>
    </xf>
    <xf numFmtId="177" fontId="11" fillId="0" borderId="5" xfId="0" applyNumberFormat="1" applyFont="1" applyFill="1" applyBorder="1" applyAlignment="1" applyProtection="1">
      <alignment horizontal="center" vertical="center" wrapText="1"/>
    </xf>
    <xf numFmtId="0" fontId="11" fillId="4" borderId="0" xfId="0" applyNumberFormat="1" applyFont="1" applyFill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horizontal="center"/>
    </xf>
    <xf numFmtId="0" fontId="15" fillId="0" borderId="0" xfId="0" applyNumberFormat="1" applyFont="1" applyFill="1"/>
    <xf numFmtId="0" fontId="14" fillId="0" borderId="0" xfId="0" applyNumberFormat="1" applyFont="1" applyFill="1" applyAlignment="1">
      <alignment horizontal="center"/>
    </xf>
  </cellXfs>
  <cellStyles count="179">
    <cellStyle name="常规" xfId="0" builtinId="0"/>
    <cellStyle name="货币[0]" xfId="1" builtinId="7"/>
    <cellStyle name="Explanatory Text 1 3" xfId="2"/>
    <cellStyle name="20% - Accent1 1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千位分隔" xfId="8" builtinId="3"/>
    <cellStyle name="40% - Accent6 1 3" xfId="9"/>
    <cellStyle name="40% - 强调文字颜色 3" xfId="10" builtinId="39"/>
    <cellStyle name="差" xfId="11" builtinId="27"/>
    <cellStyle name="20% - Accent3 1 2" xfId="12"/>
    <cellStyle name="60% - 强调文字颜色 3" xfId="13" builtinId="40"/>
    <cellStyle name="超链接" xfId="14" builtinId="8"/>
    <cellStyle name="百分比" xfId="15" builtinId="5"/>
    <cellStyle name="20% - Accent2 1 2" xfId="16"/>
    <cellStyle name="已访问的超链接" xfId="17" builtinId="9"/>
    <cellStyle name="注释" xfId="18" builtinId="10"/>
    <cellStyle name="标题 4" xfId="19" builtinId="19"/>
    <cellStyle name="Note 1" xfId="20"/>
    <cellStyle name="60% - 强调文字颜色 2" xfId="21" builtinId="36"/>
    <cellStyle name="警告文本" xfId="22" builtinId="11"/>
    <cellStyle name="20% - Accent5 1 3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20% - Accent3 1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链接单元格" xfId="35" builtinId="24"/>
    <cellStyle name="Total 1 2" xfId="36"/>
    <cellStyle name="20% - 强调文字颜色 6" xfId="37" builtinId="50"/>
    <cellStyle name="强调文字颜色 2" xfId="38" builtinId="33"/>
    <cellStyle name="汇总" xfId="39" builtinId="25"/>
    <cellStyle name="Linked Cell 1 2" xfId="40"/>
    <cellStyle name="好" xfId="41" builtinId="26"/>
    <cellStyle name="Input 1 2" xfId="42"/>
    <cellStyle name="20% - Accent1 1 3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Input 1" xfId="51"/>
    <cellStyle name="强调文字颜色 3" xfId="52" builtinId="37"/>
    <cellStyle name="20% - Accent4 1 2" xfId="53"/>
    <cellStyle name="强调文字颜色 4" xfId="54" builtinId="41"/>
    <cellStyle name="20% - 强调文字颜色 4" xfId="55" builtinId="42"/>
    <cellStyle name="40% - 强调文字颜色 4" xfId="56" builtinId="43"/>
    <cellStyle name="20% - Accent4 1 3" xfId="57"/>
    <cellStyle name="强调文字颜色 5" xfId="58" builtinId="45"/>
    <cellStyle name="40% - 强调文字颜色 5" xfId="59" builtinId="47"/>
    <cellStyle name="Heading 3 1" xfId="60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20% - Accent3 1" xfId="65"/>
    <cellStyle name="20% - Accent1 1 2" xfId="66"/>
    <cellStyle name="20% - Accent2 1" xfId="67"/>
    <cellStyle name="20% - Accent5 1" xfId="68"/>
    <cellStyle name="20% - Accent2 1 3" xfId="69"/>
    <cellStyle name="60% - Accent1 1" xfId="70"/>
    <cellStyle name="20% - Accent4 1" xfId="71"/>
    <cellStyle name="常规 3" xfId="72"/>
    <cellStyle name="20% - Accent5 1 2" xfId="73"/>
    <cellStyle name="20% - Accent6 1" xfId="74"/>
    <cellStyle name="20% - Accent6 1 2" xfId="75"/>
    <cellStyle name="20% - Accent6 1 3" xfId="76"/>
    <cellStyle name="40% - Accent1 1" xfId="77"/>
    <cellStyle name="40% - Accent1 1 2" xfId="78"/>
    <cellStyle name="40% - Accent1 1 3" xfId="79"/>
    <cellStyle name="Explanatory Text 1" xfId="80"/>
    <cellStyle name="40% - Accent2 1" xfId="81"/>
    <cellStyle name="40% - Accent2 1 2" xfId="82"/>
    <cellStyle name="40% - Accent2 1 3" xfId="83"/>
    <cellStyle name="40% - Accent3 1" xfId="84"/>
    <cellStyle name="40% - Accent3 1 2" xfId="85"/>
    <cellStyle name="40% - Accent3 1 3" xfId="86"/>
    <cellStyle name="40% - Accent4 1" xfId="87"/>
    <cellStyle name="40% - Accent4 1 2" xfId="88"/>
    <cellStyle name="40% - Accent4 1 3" xfId="89"/>
    <cellStyle name="60% - Accent5 1" xfId="90"/>
    <cellStyle name="40% - Accent5 1" xfId="91"/>
    <cellStyle name="60% - Accent1 1 2" xfId="92"/>
    <cellStyle name="40% - Accent5 1 2" xfId="93"/>
    <cellStyle name="40% - Accent5 1 3" xfId="94"/>
    <cellStyle name="40% - Accent6 1" xfId="95"/>
    <cellStyle name="40% - Accent6 1 2" xfId="96"/>
    <cellStyle name="60% - Accent1 1 3" xfId="97"/>
    <cellStyle name="60% - Accent2 1" xfId="98"/>
    <cellStyle name="60% - Accent2 1 2" xfId="99"/>
    <cellStyle name="60% - Accent2 1 3" xfId="100"/>
    <cellStyle name="Linked Cell 1" xfId="101"/>
    <cellStyle name="60% - Accent3 1" xfId="102"/>
    <cellStyle name="60% - Accent3 1 2" xfId="103"/>
    <cellStyle name="60% - Accent3 1 3" xfId="104"/>
    <cellStyle name="60% - Accent4 1" xfId="105"/>
    <cellStyle name="Heading 4 1 2" xfId="106"/>
    <cellStyle name="60% - Accent4 1 2" xfId="107"/>
    <cellStyle name="60% - Accent4 1 3" xfId="108"/>
    <cellStyle name="60% - Accent5 1 2" xfId="109"/>
    <cellStyle name="Heading 1 1" xfId="110"/>
    <cellStyle name="60% - Accent5 1 3" xfId="111"/>
    <cellStyle name="60% - Accent6 1" xfId="112"/>
    <cellStyle name="60% - Accent6 1 2" xfId="113"/>
    <cellStyle name="Title 1" xfId="114"/>
    <cellStyle name="60% - Accent6 1 3" xfId="115"/>
    <cellStyle name="常规 2 2" xfId="116"/>
    <cellStyle name="Accent1 1" xfId="117"/>
    <cellStyle name="Accent1 1 2" xfId="118"/>
    <cellStyle name="Accent1 1 3" xfId="119"/>
    <cellStyle name="Accent2 1" xfId="120"/>
    <cellStyle name="Accent2 1 2" xfId="121"/>
    <cellStyle name="Accent2 1 3" xfId="122"/>
    <cellStyle name="Good 1 2" xfId="123"/>
    <cellStyle name="Accent3 1" xfId="124"/>
    <cellStyle name="Accent3 1 2" xfId="125"/>
    <cellStyle name="Accent3 1 3" xfId="126"/>
    <cellStyle name="Accent4 1" xfId="127"/>
    <cellStyle name="Accent4 1 2" xfId="128"/>
    <cellStyle name="Accent4 1 3" xfId="129"/>
    <cellStyle name="Accent5 1" xfId="130"/>
    <cellStyle name="Accent5 1 2" xfId="131"/>
    <cellStyle name="Accent5 1 3" xfId="132"/>
    <cellStyle name="Accent6 1" xfId="133"/>
    <cellStyle name="Accent6 1 2" xfId="134"/>
    <cellStyle name="Accent6 1 3" xfId="135"/>
    <cellStyle name="Bad 1" xfId="136"/>
    <cellStyle name="Bad 1 2" xfId="137"/>
    <cellStyle name="Bad 1 3" xfId="138"/>
    <cellStyle name="Calculation 1" xfId="139"/>
    <cellStyle name="Calculation 1 2" xfId="140"/>
    <cellStyle name="Calculation 1 3" xfId="141"/>
    <cellStyle name="Check Cell 1" xfId="142"/>
    <cellStyle name="Check Cell 1 2" xfId="143"/>
    <cellStyle name="Check Cell 1 3" xfId="144"/>
    <cellStyle name="Explanatory Text 1 2" xfId="145"/>
    <cellStyle name="Good 1" xfId="146"/>
    <cellStyle name="Good 1 3" xfId="147"/>
    <cellStyle name="Heading 1 1 2" xfId="148"/>
    <cellStyle name="Heading 1 1 3" xfId="149"/>
    <cellStyle name="Heading 2 1" xfId="150"/>
    <cellStyle name="Heading 2 1 2" xfId="151"/>
    <cellStyle name="Heading 2 1 3" xfId="152"/>
    <cellStyle name="Heading 3 1 2" xfId="153"/>
    <cellStyle name="Heading 3 1 3" xfId="154"/>
    <cellStyle name="Heading 4 1" xfId="155"/>
    <cellStyle name="Heading 4 1 3" xfId="156"/>
    <cellStyle name="Input 1 3" xfId="157"/>
    <cellStyle name="Linked Cell 1 3" xfId="158"/>
    <cellStyle name="Neutral 1" xfId="159"/>
    <cellStyle name="Output 1 2" xfId="160"/>
    <cellStyle name="Neutral 1 2" xfId="161"/>
    <cellStyle name="Neutral 1 3" xfId="162"/>
    <cellStyle name="Output 1" xfId="163"/>
    <cellStyle name="Output 1 3" xfId="164"/>
    <cellStyle name="Title 1 2" xfId="165"/>
    <cellStyle name="Title 1 3" xfId="166"/>
    <cellStyle name="Total 1" xfId="167"/>
    <cellStyle name="Total 1 3" xfId="168"/>
    <cellStyle name="Warning Text 1" xfId="169"/>
    <cellStyle name="Warning Text 1 2" xfId="170"/>
    <cellStyle name="Warning Text 1 3" xfId="171"/>
    <cellStyle name="常规 10" xfId="172"/>
    <cellStyle name="常规 17" xfId="173"/>
    <cellStyle name="常规 2" xfId="174"/>
    <cellStyle name="常规 35" xfId="175"/>
    <cellStyle name="常规 4" xfId="176"/>
    <cellStyle name="常规 5" xfId="177"/>
    <cellStyle name="常规 8" xfId="1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41"/>
  <sheetViews>
    <sheetView showGridLines="0" showZeros="0" workbookViewId="0">
      <selection activeCell="A50" sqref="A50"/>
    </sheetView>
  </sheetViews>
  <sheetFormatPr defaultColWidth="9.33333333333333" defaultRowHeight="10.8" outlineLevelCol="3"/>
  <cols>
    <col min="1" max="1" width="59.1666666666667" customWidth="1"/>
    <col min="2" max="2" width="44.3333333333333" customWidth="1"/>
    <col min="3" max="3" width="65.1666666666667" customWidth="1"/>
    <col min="4" max="4" width="44.3333333333333" customWidth="1"/>
    <col min="5" max="7" width="8.66666666666667" customWidth="1"/>
  </cols>
  <sheetData>
    <row r="1" ht="20.25" customHeight="1" spans="1:4">
      <c r="A1" s="145"/>
      <c r="B1" s="145"/>
      <c r="C1" s="145"/>
      <c r="D1" s="53" t="s">
        <v>0</v>
      </c>
    </row>
    <row r="2" ht="20.25" customHeight="1" spans="1:4">
      <c r="A2" s="29" t="s">
        <v>1</v>
      </c>
      <c r="B2" s="29"/>
      <c r="C2" s="29"/>
      <c r="D2" s="29"/>
    </row>
    <row r="3" ht="20.25" customHeight="1" spans="1:4">
      <c r="A3" s="146" t="s">
        <v>2</v>
      </c>
      <c r="B3" s="146"/>
      <c r="C3" s="51"/>
      <c r="D3" s="32" t="s">
        <v>3</v>
      </c>
    </row>
    <row r="4" ht="20.25" customHeight="1" spans="1:4">
      <c r="A4" s="147" t="s">
        <v>4</v>
      </c>
      <c r="B4" s="148"/>
      <c r="C4" s="147" t="s">
        <v>5</v>
      </c>
      <c r="D4" s="148"/>
    </row>
    <row r="5" ht="20.25" customHeight="1" spans="1:4">
      <c r="A5" s="150" t="s">
        <v>6</v>
      </c>
      <c r="B5" s="150" t="s">
        <v>7</v>
      </c>
      <c r="C5" s="150" t="s">
        <v>6</v>
      </c>
      <c r="D5" s="152" t="s">
        <v>7</v>
      </c>
    </row>
    <row r="6" ht="20.25" customHeight="1" spans="1:4">
      <c r="A6" s="163" t="s">
        <v>8</v>
      </c>
      <c r="B6" s="195">
        <v>821832</v>
      </c>
      <c r="C6" s="163" t="s">
        <v>9</v>
      </c>
      <c r="D6" s="195">
        <v>653556</v>
      </c>
    </row>
    <row r="7" ht="20.25" customHeight="1" spans="1:4">
      <c r="A7" s="163" t="s">
        <v>10</v>
      </c>
      <c r="B7" s="154">
        <v>0</v>
      </c>
      <c r="C7" s="163" t="s">
        <v>11</v>
      </c>
      <c r="D7" s="195">
        <v>0</v>
      </c>
    </row>
    <row r="8" ht="20.25" customHeight="1" spans="1:4">
      <c r="A8" s="153" t="s">
        <v>12</v>
      </c>
      <c r="B8" s="195">
        <v>0</v>
      </c>
      <c r="C8" s="196" t="s">
        <v>13</v>
      </c>
      <c r="D8" s="195">
        <v>0</v>
      </c>
    </row>
    <row r="9" ht="20.25" customHeight="1" spans="1:4">
      <c r="A9" s="163" t="s">
        <v>14</v>
      </c>
      <c r="B9" s="189">
        <v>0</v>
      </c>
      <c r="C9" s="163" t="s">
        <v>15</v>
      </c>
      <c r="D9" s="195">
        <v>0</v>
      </c>
    </row>
    <row r="10" ht="20.25" customHeight="1" spans="1:4">
      <c r="A10" s="163" t="s">
        <v>16</v>
      </c>
      <c r="B10" s="195">
        <v>0</v>
      </c>
      <c r="C10" s="163" t="s">
        <v>17</v>
      </c>
      <c r="D10" s="195"/>
    </row>
    <row r="11" ht="20.25" customHeight="1" spans="1:4">
      <c r="A11" s="163" t="s">
        <v>18</v>
      </c>
      <c r="B11" s="195">
        <v>0</v>
      </c>
      <c r="C11" s="163" t="s">
        <v>19</v>
      </c>
      <c r="D11" s="195">
        <v>0</v>
      </c>
    </row>
    <row r="12" ht="20.25" customHeight="1" spans="1:4">
      <c r="A12" s="163"/>
      <c r="B12" s="195"/>
      <c r="C12" s="163" t="s">
        <v>20</v>
      </c>
      <c r="D12" s="195">
        <v>0</v>
      </c>
    </row>
    <row r="13" ht="20.25" customHeight="1" spans="1:4">
      <c r="A13" s="157"/>
      <c r="B13" s="195"/>
      <c r="C13" s="163" t="s">
        <v>21</v>
      </c>
      <c r="D13" s="195">
        <v>88488</v>
      </c>
    </row>
    <row r="14" ht="20.25" customHeight="1" spans="1:4">
      <c r="A14" s="157"/>
      <c r="B14" s="195"/>
      <c r="C14" s="163" t="s">
        <v>22</v>
      </c>
      <c r="D14" s="195">
        <v>0</v>
      </c>
    </row>
    <row r="15" ht="20.25" customHeight="1" spans="1:4">
      <c r="A15" s="157"/>
      <c r="B15" s="195"/>
      <c r="C15" s="163" t="s">
        <v>23</v>
      </c>
      <c r="D15" s="195">
        <v>44754</v>
      </c>
    </row>
    <row r="16" ht="20.25" customHeight="1" spans="1:4">
      <c r="A16" s="157"/>
      <c r="B16" s="195"/>
      <c r="C16" s="163" t="s">
        <v>24</v>
      </c>
      <c r="D16" s="195">
        <v>0</v>
      </c>
    </row>
    <row r="17" ht="20.25" customHeight="1" spans="1:4">
      <c r="A17" s="157"/>
      <c r="B17" s="195"/>
      <c r="C17" s="163" t="s">
        <v>25</v>
      </c>
      <c r="D17" s="195">
        <v>0</v>
      </c>
    </row>
    <row r="18" ht="20.25" customHeight="1" spans="1:4">
      <c r="A18" s="157"/>
      <c r="B18" s="195"/>
      <c r="C18" s="163" t="s">
        <v>26</v>
      </c>
      <c r="D18" s="195">
        <v>5000</v>
      </c>
    </row>
    <row r="19" ht="20.25" customHeight="1" spans="1:4">
      <c r="A19" s="157"/>
      <c r="B19" s="195"/>
      <c r="C19" s="163" t="s">
        <v>27</v>
      </c>
      <c r="D19" s="195">
        <v>0</v>
      </c>
    </row>
    <row r="20" ht="20.25" customHeight="1" spans="1:4">
      <c r="A20" s="157"/>
      <c r="B20" s="195"/>
      <c r="C20" s="163" t="s">
        <v>28</v>
      </c>
      <c r="D20" s="195">
        <v>0</v>
      </c>
    </row>
    <row r="21" ht="20.25" customHeight="1" spans="1:4">
      <c r="A21" s="157"/>
      <c r="B21" s="195"/>
      <c r="C21" s="163" t="s">
        <v>29</v>
      </c>
      <c r="D21" s="195">
        <v>0</v>
      </c>
    </row>
    <row r="22" ht="20.25" customHeight="1" spans="1:4">
      <c r="A22" s="157"/>
      <c r="B22" s="195"/>
      <c r="C22" s="163" t="s">
        <v>30</v>
      </c>
      <c r="D22" s="195">
        <v>0</v>
      </c>
    </row>
    <row r="23" ht="20.25" customHeight="1" spans="1:4">
      <c r="A23" s="157"/>
      <c r="B23" s="195"/>
      <c r="C23" s="163" t="s">
        <v>31</v>
      </c>
      <c r="D23" s="195">
        <v>0</v>
      </c>
    </row>
    <row r="24" ht="20.25" customHeight="1" spans="1:4">
      <c r="A24" s="157"/>
      <c r="B24" s="195"/>
      <c r="C24" s="163" t="s">
        <v>32</v>
      </c>
      <c r="D24" s="195">
        <v>0</v>
      </c>
    </row>
    <row r="25" ht="20.25" customHeight="1" spans="1:4">
      <c r="A25" s="157"/>
      <c r="B25" s="195"/>
      <c r="C25" s="163" t="s">
        <v>33</v>
      </c>
      <c r="D25" s="195">
        <v>30034</v>
      </c>
    </row>
    <row r="26" ht="20.25" customHeight="1" spans="1:4">
      <c r="A26" s="163"/>
      <c r="B26" s="195"/>
      <c r="C26" s="163" t="s">
        <v>34</v>
      </c>
      <c r="D26" s="195">
        <v>0</v>
      </c>
    </row>
    <row r="27" ht="20.25" customHeight="1" spans="1:4">
      <c r="A27" s="163"/>
      <c r="B27" s="195"/>
      <c r="C27" s="163" t="s">
        <v>35</v>
      </c>
      <c r="D27" s="195">
        <v>0</v>
      </c>
    </row>
    <row r="28" ht="20.25" customHeight="1" spans="1:4">
      <c r="A28" s="163" t="s">
        <v>36</v>
      </c>
      <c r="B28" s="195"/>
      <c r="C28" s="163" t="s">
        <v>37</v>
      </c>
      <c r="D28" s="195">
        <v>0</v>
      </c>
    </row>
    <row r="29" ht="20.25" customHeight="1" spans="1:4">
      <c r="A29" s="163"/>
      <c r="B29" s="195"/>
      <c r="C29" s="163" t="s">
        <v>38</v>
      </c>
      <c r="D29" s="195">
        <v>0</v>
      </c>
    </row>
    <row r="30" ht="20.25" customHeight="1" spans="1:4">
      <c r="A30" s="163"/>
      <c r="B30" s="195"/>
      <c r="C30" s="163" t="s">
        <v>39</v>
      </c>
      <c r="D30" s="195">
        <v>0</v>
      </c>
    </row>
    <row r="31" ht="20.25" customHeight="1" spans="1:4">
      <c r="A31" s="163"/>
      <c r="B31" s="195"/>
      <c r="C31" s="163" t="s">
        <v>40</v>
      </c>
      <c r="D31" s="195">
        <v>0</v>
      </c>
    </row>
    <row r="32" ht="20.25" customHeight="1" spans="1:4">
      <c r="A32" s="163"/>
      <c r="B32" s="195"/>
      <c r="C32" s="163" t="s">
        <v>41</v>
      </c>
      <c r="D32" s="195">
        <v>0</v>
      </c>
    </row>
    <row r="33" ht="20.25" customHeight="1" spans="1:4">
      <c r="A33" s="163"/>
      <c r="B33" s="195"/>
      <c r="C33" s="163" t="s">
        <v>42</v>
      </c>
      <c r="D33" s="195">
        <v>0</v>
      </c>
    </row>
    <row r="34" ht="20.25" customHeight="1" spans="1:4">
      <c r="A34" s="163"/>
      <c r="B34" s="195"/>
      <c r="C34" s="163" t="s">
        <v>43</v>
      </c>
      <c r="D34" s="195">
        <v>0</v>
      </c>
    </row>
    <row r="35" ht="20.25" customHeight="1" spans="1:4">
      <c r="A35" s="163"/>
      <c r="B35" s="195"/>
      <c r="C35" s="163"/>
      <c r="D35" s="197"/>
    </row>
    <row r="36" ht="20.25" customHeight="1" spans="1:4">
      <c r="A36" s="169" t="s">
        <v>44</v>
      </c>
      <c r="B36" s="197">
        <f>SUM(B6:B34)</f>
        <v>821832</v>
      </c>
      <c r="C36" s="169" t="s">
        <v>45</v>
      </c>
      <c r="D36" s="197">
        <v>821832</v>
      </c>
    </row>
    <row r="37" ht="20.25" customHeight="1" spans="1:4">
      <c r="A37" s="163" t="s">
        <v>46</v>
      </c>
      <c r="B37" s="195">
        <v>0</v>
      </c>
      <c r="C37" s="163" t="s">
        <v>47</v>
      </c>
      <c r="D37" s="195">
        <v>0</v>
      </c>
    </row>
    <row r="38" ht="20.25" customHeight="1" spans="1:4">
      <c r="A38" s="163" t="s">
        <v>48</v>
      </c>
      <c r="B38" s="195"/>
      <c r="C38" s="163" t="s">
        <v>49</v>
      </c>
      <c r="D38" s="195">
        <v>0</v>
      </c>
    </row>
    <row r="39" ht="20.25" customHeight="1" spans="1:4">
      <c r="A39" s="163"/>
      <c r="B39" s="195"/>
      <c r="C39" s="163" t="s">
        <v>50</v>
      </c>
      <c r="D39" s="195">
        <v>0</v>
      </c>
    </row>
    <row r="40" ht="20.25" customHeight="1" spans="1:4">
      <c r="A40" s="169" t="s">
        <v>51</v>
      </c>
      <c r="B40" s="197">
        <f>SUM(B11:B39)</f>
        <v>821832</v>
      </c>
      <c r="C40" s="169" t="s">
        <v>52</v>
      </c>
      <c r="D40" s="197">
        <f>SUM(D36,D37,D39)</f>
        <v>821832</v>
      </c>
    </row>
    <row r="41" ht="20.25" customHeight="1" spans="1:4">
      <c r="A41" s="198"/>
      <c r="B41" s="199"/>
      <c r="C41" s="200"/>
      <c r="D41" s="145"/>
    </row>
  </sheetData>
  <mergeCells count="3">
    <mergeCell ref="A2:D2"/>
    <mergeCell ref="A4:B4"/>
    <mergeCell ref="C4:D4"/>
  </mergeCells>
  <printOptions horizontalCentered="1"/>
  <pageMargins left="0.59" right="0.59" top="0.98" bottom="0.629861111111111" header="0.51" footer="0.51"/>
  <pageSetup paperSize="9" scale="55" orientation="landscape" errors="blank"/>
  <headerFooter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showGridLines="0" showZeros="0" workbookViewId="0">
      <selection activeCell="A25" sqref="$A25:$XFD25"/>
    </sheetView>
  </sheetViews>
  <sheetFormatPr defaultColWidth="9.33333333333333" defaultRowHeight="10.8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10" width="13.3333333333333" customWidth="1"/>
    <col min="11" max="14" width="12.1666666666667" customWidth="1"/>
    <col min="15" max="15" width="11.8333333333333" customWidth="1"/>
    <col min="16" max="17" width="10.6666666666667" customWidth="1"/>
    <col min="18" max="18" width="12.1666666666667" customWidth="1"/>
    <col min="19" max="19" width="9.83333333333333" customWidth="1"/>
    <col min="20" max="20" width="10.6666666666667" customWidth="1"/>
  </cols>
  <sheetData>
    <row r="1" ht="20.1" customHeight="1" spans="1:20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28"/>
      <c r="T1" s="194" t="s">
        <v>53</v>
      </c>
    </row>
    <row r="2" ht="20.1" customHeight="1" spans="1:20">
      <c r="A2" s="29" t="s">
        <v>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0.1" customHeight="1" spans="1:20">
      <c r="A3" s="30" t="s">
        <v>55</v>
      </c>
      <c r="B3" s="30" t="s">
        <v>56</v>
      </c>
      <c r="C3" s="30"/>
      <c r="D3" s="30"/>
      <c r="E3" s="30"/>
      <c r="F3" s="54"/>
      <c r="G3" s="54"/>
      <c r="H3" s="54"/>
      <c r="I3" s="54"/>
      <c r="J3" s="129"/>
      <c r="K3" s="129"/>
      <c r="L3" s="129"/>
      <c r="M3" s="129"/>
      <c r="N3" s="129"/>
      <c r="O3" s="129"/>
      <c r="P3" s="129"/>
      <c r="Q3" s="129"/>
      <c r="R3" s="129"/>
      <c r="S3" s="96"/>
      <c r="T3" s="32" t="s">
        <v>3</v>
      </c>
    </row>
    <row r="4" ht="20.1" customHeight="1" spans="1:20">
      <c r="A4" s="33" t="s">
        <v>57</v>
      </c>
      <c r="B4" s="34"/>
      <c r="C4" s="34"/>
      <c r="D4" s="34"/>
      <c r="E4" s="35"/>
      <c r="F4" s="88" t="s">
        <v>58</v>
      </c>
      <c r="G4" s="37" t="s">
        <v>59</v>
      </c>
      <c r="H4" s="40" t="s">
        <v>60</v>
      </c>
      <c r="I4" s="40" t="s">
        <v>61</v>
      </c>
      <c r="J4" s="40" t="s">
        <v>62</v>
      </c>
      <c r="K4" s="40" t="s">
        <v>63</v>
      </c>
      <c r="L4" s="40"/>
      <c r="M4" s="133" t="s">
        <v>64</v>
      </c>
      <c r="N4" s="191" t="s">
        <v>65</v>
      </c>
      <c r="O4" s="191"/>
      <c r="P4" s="191"/>
      <c r="Q4" s="191"/>
      <c r="R4" s="191"/>
      <c r="S4" s="88" t="s">
        <v>66</v>
      </c>
      <c r="T4" s="40" t="s">
        <v>67</v>
      </c>
    </row>
    <row r="5" ht="20.1" customHeight="1" spans="1:20">
      <c r="A5" s="33" t="s">
        <v>68</v>
      </c>
      <c r="B5" s="34"/>
      <c r="C5" s="35"/>
      <c r="D5" s="118" t="s">
        <v>69</v>
      </c>
      <c r="E5" s="39" t="s">
        <v>70</v>
      </c>
      <c r="F5" s="40"/>
      <c r="G5" s="37"/>
      <c r="H5" s="40"/>
      <c r="I5" s="40"/>
      <c r="J5" s="40"/>
      <c r="K5" s="192" t="s">
        <v>71</v>
      </c>
      <c r="L5" s="40" t="s">
        <v>72</v>
      </c>
      <c r="M5" s="133"/>
      <c r="N5" s="40" t="s">
        <v>73</v>
      </c>
      <c r="O5" s="40" t="s">
        <v>74</v>
      </c>
      <c r="P5" s="40" t="s">
        <v>75</v>
      </c>
      <c r="Q5" s="40" t="s">
        <v>76</v>
      </c>
      <c r="R5" s="40" t="s">
        <v>77</v>
      </c>
      <c r="S5" s="88"/>
      <c r="T5" s="40"/>
    </row>
    <row r="6" ht="30.75" customHeight="1" spans="1:20">
      <c r="A6" s="42" t="s">
        <v>78</v>
      </c>
      <c r="B6" s="41" t="s">
        <v>79</v>
      </c>
      <c r="C6" s="43" t="s">
        <v>80</v>
      </c>
      <c r="D6" s="45"/>
      <c r="E6" s="45"/>
      <c r="F6" s="46"/>
      <c r="G6" s="47"/>
      <c r="H6" s="46"/>
      <c r="I6" s="46"/>
      <c r="J6" s="46"/>
      <c r="K6" s="193"/>
      <c r="L6" s="46"/>
      <c r="M6" s="133"/>
      <c r="N6" s="40"/>
      <c r="O6" s="40"/>
      <c r="P6" s="40"/>
      <c r="Q6" s="40"/>
      <c r="R6" s="40"/>
      <c r="S6" s="140"/>
      <c r="T6" s="46"/>
    </row>
    <row r="7" ht="20.1" customHeight="1" spans="1:20">
      <c r="A7" s="48" t="s">
        <v>36</v>
      </c>
      <c r="B7" s="48" t="s">
        <v>36</v>
      </c>
      <c r="C7" s="48" t="s">
        <v>36</v>
      </c>
      <c r="D7" s="48" t="s">
        <v>36</v>
      </c>
      <c r="E7" s="48" t="s">
        <v>58</v>
      </c>
      <c r="F7" s="66">
        <v>821832</v>
      </c>
      <c r="G7" s="66"/>
      <c r="H7" s="66">
        <v>821832</v>
      </c>
      <c r="I7" s="66">
        <v>0</v>
      </c>
      <c r="J7" s="49">
        <v>0</v>
      </c>
      <c r="K7" s="50">
        <v>0</v>
      </c>
      <c r="L7" s="66">
        <v>0</v>
      </c>
      <c r="M7" s="49">
        <v>0</v>
      </c>
      <c r="N7" s="49">
        <f>SUM(O7:R7)</f>
        <v>0</v>
      </c>
      <c r="O7" s="66">
        <v>0</v>
      </c>
      <c r="P7" s="66">
        <v>0</v>
      </c>
      <c r="Q7" s="66">
        <v>0</v>
      </c>
      <c r="R7" s="49">
        <v>0</v>
      </c>
      <c r="S7" s="50">
        <v>0</v>
      </c>
      <c r="T7" s="49">
        <v>0</v>
      </c>
    </row>
    <row r="8" ht="20.1" customHeight="1" spans="1:20">
      <c r="A8" s="48" t="s">
        <v>36</v>
      </c>
      <c r="B8" s="48" t="s">
        <v>36</v>
      </c>
      <c r="C8" s="48" t="s">
        <v>36</v>
      </c>
      <c r="D8" s="48" t="s">
        <v>36</v>
      </c>
      <c r="E8" s="48" t="s">
        <v>81</v>
      </c>
      <c r="F8" s="66">
        <v>821832</v>
      </c>
      <c r="G8" s="66"/>
      <c r="H8" s="66">
        <v>821832</v>
      </c>
      <c r="I8" s="66">
        <v>0</v>
      </c>
      <c r="J8" s="49">
        <v>0</v>
      </c>
      <c r="K8" s="50">
        <v>0</v>
      </c>
      <c r="L8" s="66">
        <v>0</v>
      </c>
      <c r="M8" s="49">
        <v>0</v>
      </c>
      <c r="N8" s="49">
        <f>SUM(O8:R8)</f>
        <v>0</v>
      </c>
      <c r="O8" s="66">
        <v>0</v>
      </c>
      <c r="P8" s="66">
        <v>0</v>
      </c>
      <c r="Q8" s="66">
        <v>0</v>
      </c>
      <c r="R8" s="49">
        <v>0</v>
      </c>
      <c r="S8" s="50">
        <v>0</v>
      </c>
      <c r="T8" s="49">
        <v>0</v>
      </c>
    </row>
    <row r="9" ht="20.1" customHeight="1" spans="1:20">
      <c r="A9" s="48" t="s">
        <v>36</v>
      </c>
      <c r="B9" s="48" t="s">
        <v>36</v>
      </c>
      <c r="C9" s="48" t="s">
        <v>36</v>
      </c>
      <c r="D9" s="48">
        <v>128101</v>
      </c>
      <c r="E9" s="48" t="s">
        <v>82</v>
      </c>
      <c r="F9" s="66">
        <v>821832</v>
      </c>
      <c r="G9" s="66"/>
      <c r="H9" s="66">
        <v>821832</v>
      </c>
      <c r="I9" s="66">
        <v>0</v>
      </c>
      <c r="J9" s="49">
        <v>0</v>
      </c>
      <c r="K9" s="50">
        <v>0</v>
      </c>
      <c r="L9" s="66">
        <v>0</v>
      </c>
      <c r="M9" s="49">
        <v>0</v>
      </c>
      <c r="N9" s="49">
        <f>SUM(O9:R9)</f>
        <v>0</v>
      </c>
      <c r="O9" s="66">
        <v>0</v>
      </c>
      <c r="P9" s="66">
        <v>0</v>
      </c>
      <c r="Q9" s="66">
        <v>0</v>
      </c>
      <c r="R9" s="49">
        <v>0</v>
      </c>
      <c r="S9" s="50">
        <v>0</v>
      </c>
      <c r="T9" s="49">
        <v>0</v>
      </c>
    </row>
    <row r="10" ht="20.1" customHeight="1" spans="1:20">
      <c r="A10" s="48" t="s">
        <v>83</v>
      </c>
      <c r="B10" s="48"/>
      <c r="C10" s="48"/>
      <c r="D10" s="48">
        <v>128101</v>
      </c>
      <c r="E10" s="48" t="s">
        <v>84</v>
      </c>
      <c r="F10" s="66">
        <v>653556</v>
      </c>
      <c r="G10" s="66"/>
      <c r="H10" s="66">
        <v>653556</v>
      </c>
      <c r="I10" s="66"/>
      <c r="J10" s="49"/>
      <c r="K10" s="50"/>
      <c r="L10" s="66"/>
      <c r="M10" s="49"/>
      <c r="N10" s="49"/>
      <c r="O10" s="66"/>
      <c r="P10" s="66"/>
      <c r="Q10" s="66"/>
      <c r="R10" s="49"/>
      <c r="S10" s="50"/>
      <c r="T10" s="49"/>
    </row>
    <row r="11" ht="20.1" customHeight="1" spans="1:20">
      <c r="A11" s="48"/>
      <c r="B11" s="48" t="s">
        <v>85</v>
      </c>
      <c r="C11" s="48"/>
      <c r="D11" s="48">
        <v>128101</v>
      </c>
      <c r="E11" s="48" t="s">
        <v>86</v>
      </c>
      <c r="F11" s="66">
        <v>653556</v>
      </c>
      <c r="G11" s="66"/>
      <c r="H11" s="66">
        <v>653556</v>
      </c>
      <c r="I11" s="66"/>
      <c r="J11" s="49"/>
      <c r="K11" s="50"/>
      <c r="L11" s="66"/>
      <c r="M11" s="49"/>
      <c r="N11" s="49"/>
      <c r="O11" s="66"/>
      <c r="P11" s="66"/>
      <c r="Q11" s="66"/>
      <c r="R11" s="49"/>
      <c r="S11" s="50"/>
      <c r="T11" s="49"/>
    </row>
    <row r="12" ht="20.1" customHeight="1" spans="1:20">
      <c r="A12" s="48" t="s">
        <v>36</v>
      </c>
      <c r="B12" s="48" t="s">
        <v>36</v>
      </c>
      <c r="C12" s="48" t="s">
        <v>87</v>
      </c>
      <c r="D12" s="48">
        <v>128101</v>
      </c>
      <c r="E12" s="48" t="s">
        <v>88</v>
      </c>
      <c r="F12" s="66">
        <v>603556</v>
      </c>
      <c r="G12" s="66"/>
      <c r="H12" s="66">
        <v>603556</v>
      </c>
      <c r="I12" s="66">
        <v>0</v>
      </c>
      <c r="J12" s="49">
        <v>0</v>
      </c>
      <c r="K12" s="50">
        <v>0</v>
      </c>
      <c r="L12" s="66">
        <v>0</v>
      </c>
      <c r="M12" s="49">
        <v>0</v>
      </c>
      <c r="N12" s="49">
        <f>SUM(O12:R12)</f>
        <v>0</v>
      </c>
      <c r="O12" s="66">
        <v>0</v>
      </c>
      <c r="P12" s="66">
        <v>0</v>
      </c>
      <c r="Q12" s="66">
        <v>0</v>
      </c>
      <c r="R12" s="49">
        <v>0</v>
      </c>
      <c r="S12" s="50">
        <v>0</v>
      </c>
      <c r="T12" s="49">
        <v>0</v>
      </c>
    </row>
    <row r="13" ht="20.1" customHeight="1" spans="1:20">
      <c r="A13" s="48"/>
      <c r="B13" s="48"/>
      <c r="C13" s="48" t="s">
        <v>89</v>
      </c>
      <c r="D13" s="48">
        <v>128101</v>
      </c>
      <c r="E13" s="48" t="s">
        <v>90</v>
      </c>
      <c r="F13" s="66">
        <v>50000</v>
      </c>
      <c r="G13" s="66"/>
      <c r="H13" s="66">
        <v>50000</v>
      </c>
      <c r="I13" s="66"/>
      <c r="J13" s="49"/>
      <c r="K13" s="50"/>
      <c r="L13" s="66"/>
      <c r="M13" s="49"/>
      <c r="N13" s="49"/>
      <c r="O13" s="66"/>
      <c r="P13" s="66"/>
      <c r="Q13" s="66"/>
      <c r="R13" s="49"/>
      <c r="S13" s="50"/>
      <c r="T13" s="49"/>
    </row>
    <row r="14" ht="20.1" customHeight="1" spans="1:20">
      <c r="A14" s="48" t="s">
        <v>91</v>
      </c>
      <c r="B14" s="48" t="s">
        <v>36</v>
      </c>
      <c r="C14" s="48" t="s">
        <v>36</v>
      </c>
      <c r="D14" s="48">
        <v>128101</v>
      </c>
      <c r="E14" s="48" t="s">
        <v>92</v>
      </c>
      <c r="F14" s="66">
        <v>88488</v>
      </c>
      <c r="G14" s="66"/>
      <c r="H14" s="66">
        <v>88488</v>
      </c>
      <c r="I14" s="66">
        <v>0</v>
      </c>
      <c r="J14" s="49">
        <v>0</v>
      </c>
      <c r="K14" s="50">
        <v>0</v>
      </c>
      <c r="L14" s="66">
        <v>0</v>
      </c>
      <c r="M14" s="49">
        <v>0</v>
      </c>
      <c r="N14" s="49">
        <f>SUM(O14:R14)</f>
        <v>0</v>
      </c>
      <c r="O14" s="66">
        <v>0</v>
      </c>
      <c r="P14" s="66">
        <v>0</v>
      </c>
      <c r="Q14" s="66">
        <v>0</v>
      </c>
      <c r="R14" s="49">
        <v>0</v>
      </c>
      <c r="S14" s="50">
        <v>0</v>
      </c>
      <c r="T14" s="49">
        <v>0</v>
      </c>
    </row>
    <row r="15" ht="20.1" customHeight="1" spans="1:20">
      <c r="A15" s="48"/>
      <c r="B15" s="48" t="s">
        <v>93</v>
      </c>
      <c r="C15" s="48"/>
      <c r="D15" s="48">
        <v>128101</v>
      </c>
      <c r="E15" s="48" t="s">
        <v>94</v>
      </c>
      <c r="F15" s="66">
        <v>88488</v>
      </c>
      <c r="G15" s="66"/>
      <c r="H15" s="66">
        <v>88488</v>
      </c>
      <c r="I15" s="66"/>
      <c r="J15" s="49"/>
      <c r="K15" s="50"/>
      <c r="L15" s="66"/>
      <c r="M15" s="49"/>
      <c r="N15" s="49"/>
      <c r="O15" s="66"/>
      <c r="P15" s="66"/>
      <c r="Q15" s="66"/>
      <c r="R15" s="49"/>
      <c r="S15" s="50"/>
      <c r="T15" s="49"/>
    </row>
    <row r="16" ht="20.1" customHeight="1" spans="1:20">
      <c r="A16" s="48"/>
      <c r="B16" s="48"/>
      <c r="C16" s="48" t="s">
        <v>93</v>
      </c>
      <c r="D16" s="48">
        <v>128101</v>
      </c>
      <c r="E16" s="48" t="s">
        <v>95</v>
      </c>
      <c r="F16" s="66">
        <v>88488</v>
      </c>
      <c r="G16" s="66"/>
      <c r="H16" s="66">
        <v>88488</v>
      </c>
      <c r="I16" s="66"/>
      <c r="J16" s="49"/>
      <c r="K16" s="50"/>
      <c r="L16" s="66"/>
      <c r="M16" s="49"/>
      <c r="N16" s="49"/>
      <c r="O16" s="66"/>
      <c r="P16" s="66"/>
      <c r="Q16" s="66"/>
      <c r="R16" s="49"/>
      <c r="S16" s="50"/>
      <c r="T16" s="49"/>
    </row>
    <row r="17" ht="20.1" customHeight="1" spans="1:20">
      <c r="A17" s="48" t="s">
        <v>96</v>
      </c>
      <c r="B17" s="48" t="s">
        <v>36</v>
      </c>
      <c r="C17" s="48" t="s">
        <v>36</v>
      </c>
      <c r="D17" s="48">
        <v>128101</v>
      </c>
      <c r="E17" s="48" t="s">
        <v>97</v>
      </c>
      <c r="F17" s="66">
        <v>44754</v>
      </c>
      <c r="G17" s="66"/>
      <c r="H17" s="66">
        <v>44754</v>
      </c>
      <c r="I17" s="66">
        <v>0</v>
      </c>
      <c r="J17" s="49">
        <v>0</v>
      </c>
      <c r="K17" s="50">
        <v>0</v>
      </c>
      <c r="L17" s="66">
        <v>0</v>
      </c>
      <c r="M17" s="49">
        <v>0</v>
      </c>
      <c r="N17" s="49">
        <f>SUM(O17:R17)</f>
        <v>0</v>
      </c>
      <c r="O17" s="66">
        <v>0</v>
      </c>
      <c r="P17" s="66">
        <v>0</v>
      </c>
      <c r="Q17" s="66">
        <v>0</v>
      </c>
      <c r="R17" s="49">
        <v>0</v>
      </c>
      <c r="S17" s="50">
        <v>0</v>
      </c>
      <c r="T17" s="49">
        <v>0</v>
      </c>
    </row>
    <row r="18" ht="20.1" customHeight="1" spans="1:20">
      <c r="A18" s="48" t="s">
        <v>36</v>
      </c>
      <c r="B18" s="48" t="s">
        <v>98</v>
      </c>
      <c r="C18" s="48" t="s">
        <v>36</v>
      </c>
      <c r="D18" s="48">
        <v>128101</v>
      </c>
      <c r="E18" s="48" t="s">
        <v>99</v>
      </c>
      <c r="F18" s="66">
        <v>44754</v>
      </c>
      <c r="G18" s="66"/>
      <c r="H18" s="66">
        <v>44754</v>
      </c>
      <c r="I18" s="66">
        <v>0</v>
      </c>
      <c r="J18" s="49">
        <v>0</v>
      </c>
      <c r="K18" s="50">
        <v>0</v>
      </c>
      <c r="L18" s="66">
        <v>0</v>
      </c>
      <c r="M18" s="49">
        <v>0</v>
      </c>
      <c r="N18" s="49">
        <f>SUM(O18:R18)</f>
        <v>0</v>
      </c>
      <c r="O18" s="66">
        <v>0</v>
      </c>
      <c r="P18" s="66">
        <v>0</v>
      </c>
      <c r="Q18" s="66">
        <v>0</v>
      </c>
      <c r="R18" s="49">
        <v>0</v>
      </c>
      <c r="S18" s="50">
        <v>0</v>
      </c>
      <c r="T18" s="49">
        <v>0</v>
      </c>
    </row>
    <row r="19" ht="20.1" customHeight="1" spans="1:20">
      <c r="A19" s="48"/>
      <c r="B19" s="48"/>
      <c r="C19" s="48" t="s">
        <v>87</v>
      </c>
      <c r="D19" s="48">
        <v>128101</v>
      </c>
      <c r="E19" s="48" t="s">
        <v>100</v>
      </c>
      <c r="F19" s="66">
        <v>44754</v>
      </c>
      <c r="G19" s="66"/>
      <c r="H19" s="66">
        <v>44754</v>
      </c>
      <c r="I19" s="66"/>
      <c r="J19" s="49"/>
      <c r="K19" s="50"/>
      <c r="L19" s="66"/>
      <c r="M19" s="49"/>
      <c r="N19" s="49"/>
      <c r="O19" s="66"/>
      <c r="P19" s="66"/>
      <c r="Q19" s="66"/>
      <c r="R19" s="49"/>
      <c r="S19" s="50"/>
      <c r="T19" s="49"/>
    </row>
    <row r="20" ht="20.1" customHeight="1" spans="1:20">
      <c r="A20" s="48" t="s">
        <v>101</v>
      </c>
      <c r="B20" s="48"/>
      <c r="C20" s="48"/>
      <c r="D20" s="48">
        <v>128101</v>
      </c>
      <c r="E20" s="77" t="s">
        <v>102</v>
      </c>
      <c r="F20" s="66">
        <v>30034</v>
      </c>
      <c r="G20" s="66"/>
      <c r="H20" s="66">
        <v>30034</v>
      </c>
      <c r="I20" s="66"/>
      <c r="J20" s="49"/>
      <c r="K20" s="50"/>
      <c r="L20" s="66"/>
      <c r="M20" s="49"/>
      <c r="N20" s="49"/>
      <c r="O20" s="66"/>
      <c r="P20" s="66"/>
      <c r="Q20" s="66"/>
      <c r="R20" s="49"/>
      <c r="S20" s="50"/>
      <c r="T20" s="49"/>
    </row>
    <row r="21" ht="20.1" customHeight="1" spans="1:20">
      <c r="A21" s="48"/>
      <c r="B21" s="48" t="s">
        <v>89</v>
      </c>
      <c r="C21" s="48"/>
      <c r="D21" s="48">
        <v>128101</v>
      </c>
      <c r="E21" s="79" t="s">
        <v>103</v>
      </c>
      <c r="F21" s="66">
        <v>30034</v>
      </c>
      <c r="G21" s="66"/>
      <c r="H21" s="66">
        <v>30034</v>
      </c>
      <c r="I21" s="66"/>
      <c r="J21" s="49"/>
      <c r="K21" s="50"/>
      <c r="L21" s="66"/>
      <c r="M21" s="49"/>
      <c r="N21" s="49"/>
      <c r="O21" s="66"/>
      <c r="P21" s="66"/>
      <c r="Q21" s="66"/>
      <c r="R21" s="49"/>
      <c r="S21" s="50"/>
      <c r="T21" s="49"/>
    </row>
    <row r="22" ht="20.1" customHeight="1" spans="1:20">
      <c r="A22" s="48"/>
      <c r="B22" s="48"/>
      <c r="C22" s="48" t="s">
        <v>87</v>
      </c>
      <c r="D22" s="48">
        <v>128101</v>
      </c>
      <c r="E22" s="79" t="s">
        <v>104</v>
      </c>
      <c r="F22" s="66">
        <v>30034</v>
      </c>
      <c r="G22" s="66"/>
      <c r="H22" s="66">
        <v>30034</v>
      </c>
      <c r="I22" s="66"/>
      <c r="J22" s="49"/>
      <c r="K22" s="50"/>
      <c r="L22" s="66"/>
      <c r="M22" s="49"/>
      <c r="N22" s="49"/>
      <c r="O22" s="66"/>
      <c r="P22" s="66"/>
      <c r="Q22" s="66"/>
      <c r="R22" s="49"/>
      <c r="S22" s="50"/>
      <c r="T22" s="49"/>
    </row>
    <row r="23" ht="20.1" customHeight="1" spans="1:20">
      <c r="A23" s="48" t="s">
        <v>105</v>
      </c>
      <c r="B23" s="48"/>
      <c r="C23" s="48"/>
      <c r="D23" s="48">
        <v>128101</v>
      </c>
      <c r="E23" s="79" t="s">
        <v>106</v>
      </c>
      <c r="F23" s="66">
        <v>5000</v>
      </c>
      <c r="G23" s="66"/>
      <c r="H23" s="66">
        <v>5000</v>
      </c>
      <c r="I23" s="66"/>
      <c r="J23" s="49"/>
      <c r="K23" s="50"/>
      <c r="L23" s="66"/>
      <c r="M23" s="49"/>
      <c r="N23" s="49"/>
      <c r="O23" s="66"/>
      <c r="P23" s="66"/>
      <c r="Q23" s="66"/>
      <c r="R23" s="49"/>
      <c r="S23" s="50"/>
      <c r="T23" s="49"/>
    </row>
    <row r="24" ht="20.1" customHeight="1" spans="1:20">
      <c r="A24" s="48"/>
      <c r="B24" s="48" t="s">
        <v>93</v>
      </c>
      <c r="C24" s="48"/>
      <c r="D24" s="48">
        <v>128101</v>
      </c>
      <c r="E24" s="79" t="s">
        <v>107</v>
      </c>
      <c r="F24" s="66">
        <v>5000</v>
      </c>
      <c r="G24" s="66"/>
      <c r="H24" s="66">
        <v>5000</v>
      </c>
      <c r="I24" s="66"/>
      <c r="J24" s="49"/>
      <c r="K24" s="50"/>
      <c r="L24" s="66"/>
      <c r="M24" s="49"/>
      <c r="N24" s="49"/>
      <c r="O24" s="66"/>
      <c r="P24" s="66"/>
      <c r="Q24" s="66"/>
      <c r="R24" s="49"/>
      <c r="S24" s="50"/>
      <c r="T24" s="49"/>
    </row>
    <row r="25" ht="20.1" customHeight="1" spans="1:20">
      <c r="A25" s="48"/>
      <c r="B25" s="48"/>
      <c r="C25" s="48" t="s">
        <v>108</v>
      </c>
      <c r="D25" s="48">
        <v>128101</v>
      </c>
      <c r="E25" s="79" t="s">
        <v>109</v>
      </c>
      <c r="F25" s="66">
        <v>5000</v>
      </c>
      <c r="G25" s="66"/>
      <c r="H25" s="66">
        <v>5000</v>
      </c>
      <c r="I25" s="66"/>
      <c r="J25" s="49"/>
      <c r="K25" s="50"/>
      <c r="L25" s="66"/>
      <c r="M25" s="49"/>
      <c r="N25" s="49"/>
      <c r="O25" s="66"/>
      <c r="P25" s="66"/>
      <c r="Q25" s="66"/>
      <c r="R25" s="49"/>
      <c r="S25" s="50"/>
      <c r="T25" s="49"/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" right="0.59" top="0.98" bottom="0.98" header="0.51" footer="0.51"/>
  <pageSetup paperSize="9" scale="68" fitToHeight="1000" orientation="landscape" errors="blank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showGridLines="0" showZeros="0" workbookViewId="0">
      <selection activeCell="A11" sqref="$A11:$XFD11"/>
    </sheetView>
  </sheetViews>
  <sheetFormatPr defaultColWidth="9.33333333333333" defaultRowHeight="10.8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51"/>
      <c r="B1" s="175"/>
      <c r="C1" s="175"/>
      <c r="D1" s="175"/>
      <c r="E1" s="175"/>
      <c r="F1" s="175"/>
      <c r="G1" s="175"/>
      <c r="H1" s="175"/>
      <c r="I1" s="175"/>
      <c r="J1" s="188" t="s">
        <v>110</v>
      </c>
    </row>
    <row r="2" ht="20.1" customHeight="1" spans="1:10">
      <c r="A2" s="29" t="s">
        <v>111</v>
      </c>
      <c r="B2" s="29"/>
      <c r="C2" s="29"/>
      <c r="D2" s="29"/>
      <c r="E2" s="29"/>
      <c r="F2" s="29"/>
      <c r="G2" s="29"/>
      <c r="H2" s="29"/>
      <c r="I2" s="29"/>
      <c r="J2" s="29"/>
    </row>
    <row r="3" ht="20.1" customHeight="1" spans="1:10">
      <c r="A3" s="146" t="s">
        <v>55</v>
      </c>
      <c r="B3" s="146"/>
      <c r="C3" s="146" t="s">
        <v>56</v>
      </c>
      <c r="D3" s="146"/>
      <c r="E3" s="146"/>
      <c r="F3" s="176"/>
      <c r="G3" s="176"/>
      <c r="H3" s="176"/>
      <c r="I3" s="176"/>
      <c r="J3" s="32" t="s">
        <v>3</v>
      </c>
    </row>
    <row r="4" ht="20.1" customHeight="1" spans="1:10">
      <c r="A4" s="147" t="s">
        <v>57</v>
      </c>
      <c r="B4" s="177"/>
      <c r="C4" s="177"/>
      <c r="D4" s="177"/>
      <c r="E4" s="148"/>
      <c r="F4" s="178" t="s">
        <v>58</v>
      </c>
      <c r="G4" s="179" t="s">
        <v>112</v>
      </c>
      <c r="H4" s="180" t="s">
        <v>113</v>
      </c>
      <c r="I4" s="180" t="s">
        <v>114</v>
      </c>
      <c r="J4" s="185" t="s">
        <v>115</v>
      </c>
    </row>
    <row r="5" ht="20.1" customHeight="1" spans="1:10">
      <c r="A5" s="147" t="s">
        <v>68</v>
      </c>
      <c r="B5" s="177"/>
      <c r="C5" s="148"/>
      <c r="D5" s="181" t="s">
        <v>69</v>
      </c>
      <c r="E5" s="182" t="s">
        <v>116</v>
      </c>
      <c r="F5" s="179"/>
      <c r="G5" s="179"/>
      <c r="H5" s="180"/>
      <c r="I5" s="180"/>
      <c r="J5" s="185"/>
    </row>
    <row r="6" ht="15" customHeight="1" spans="1:10">
      <c r="A6" s="183" t="s">
        <v>78</v>
      </c>
      <c r="B6" s="183" t="s">
        <v>79</v>
      </c>
      <c r="C6" s="184" t="s">
        <v>80</v>
      </c>
      <c r="D6" s="185"/>
      <c r="E6" s="186"/>
      <c r="F6" s="179"/>
      <c r="G6" s="179"/>
      <c r="H6" s="180"/>
      <c r="I6" s="180"/>
      <c r="J6" s="185"/>
    </row>
    <row r="7" ht="20.1" customHeight="1" spans="1:10">
      <c r="A7" s="187" t="s">
        <v>36</v>
      </c>
      <c r="B7" s="187" t="s">
        <v>36</v>
      </c>
      <c r="C7" s="187" t="s">
        <v>36</v>
      </c>
      <c r="D7" s="79" t="s">
        <v>36</v>
      </c>
      <c r="E7" s="79" t="s">
        <v>58</v>
      </c>
      <c r="F7" s="66">
        <v>821832</v>
      </c>
      <c r="G7" s="66">
        <v>766832</v>
      </c>
      <c r="H7" s="66">
        <v>55000</v>
      </c>
      <c r="I7" s="164">
        <v>0</v>
      </c>
      <c r="J7" s="189">
        <v>0</v>
      </c>
    </row>
    <row r="8" ht="20.1" customHeight="1" spans="1:10">
      <c r="A8" s="187" t="s">
        <v>36</v>
      </c>
      <c r="B8" s="187" t="s">
        <v>36</v>
      </c>
      <c r="C8" s="187" t="s">
        <v>36</v>
      </c>
      <c r="D8" s="79" t="s">
        <v>36</v>
      </c>
      <c r="E8" s="79" t="s">
        <v>81</v>
      </c>
      <c r="F8" s="66">
        <v>821832</v>
      </c>
      <c r="G8" s="66">
        <v>766832</v>
      </c>
      <c r="H8" s="66">
        <v>55000</v>
      </c>
      <c r="I8" s="164">
        <v>0</v>
      </c>
      <c r="J8" s="189">
        <v>0</v>
      </c>
    </row>
    <row r="9" ht="20.1" customHeight="1" spans="1:10">
      <c r="A9" s="48" t="s">
        <v>36</v>
      </c>
      <c r="B9" s="48" t="s">
        <v>36</v>
      </c>
      <c r="C9" s="48" t="s">
        <v>36</v>
      </c>
      <c r="D9" s="48">
        <v>128101</v>
      </c>
      <c r="E9" s="48" t="s">
        <v>82</v>
      </c>
      <c r="F9" s="66">
        <v>821832</v>
      </c>
      <c r="G9" s="66">
        <v>766832</v>
      </c>
      <c r="H9" s="66">
        <v>55000</v>
      </c>
      <c r="I9" s="164">
        <v>0</v>
      </c>
      <c r="J9" s="189">
        <v>0</v>
      </c>
    </row>
    <row r="10" ht="20.1" customHeight="1" spans="1:10">
      <c r="A10" s="48" t="s">
        <v>83</v>
      </c>
      <c r="B10" s="48"/>
      <c r="C10" s="48"/>
      <c r="D10" s="65">
        <v>128101</v>
      </c>
      <c r="E10" s="48" t="s">
        <v>84</v>
      </c>
      <c r="F10" s="66">
        <v>653556</v>
      </c>
      <c r="G10" s="66">
        <v>603556</v>
      </c>
      <c r="H10" s="66">
        <v>50000</v>
      </c>
      <c r="I10" s="164"/>
      <c r="J10" s="189"/>
    </row>
    <row r="11" ht="20.1" customHeight="1" spans="1:10">
      <c r="A11" s="48"/>
      <c r="B11" s="48" t="s">
        <v>85</v>
      </c>
      <c r="C11" s="48"/>
      <c r="D11" s="65">
        <v>128101</v>
      </c>
      <c r="E11" s="48" t="s">
        <v>117</v>
      </c>
      <c r="F11" s="66">
        <v>653556</v>
      </c>
      <c r="G11" s="66">
        <v>603556</v>
      </c>
      <c r="H11" s="66">
        <v>50000</v>
      </c>
      <c r="I11" s="164"/>
      <c r="J11" s="189"/>
    </row>
    <row r="12" ht="20.1" customHeight="1" spans="1:10">
      <c r="A12" s="48" t="s">
        <v>36</v>
      </c>
      <c r="B12" s="48" t="s">
        <v>36</v>
      </c>
      <c r="C12" s="48" t="s">
        <v>87</v>
      </c>
      <c r="D12" s="65">
        <v>128101</v>
      </c>
      <c r="E12" s="48" t="s">
        <v>88</v>
      </c>
      <c r="F12" s="66">
        <v>603556</v>
      </c>
      <c r="G12" s="66">
        <v>603556</v>
      </c>
      <c r="H12" s="66"/>
      <c r="I12" s="164"/>
      <c r="J12" s="189"/>
    </row>
    <row r="13" ht="20.1" customHeight="1" spans="1:10">
      <c r="A13" s="48"/>
      <c r="B13" s="48"/>
      <c r="C13" s="48" t="s">
        <v>89</v>
      </c>
      <c r="D13" s="48" t="s">
        <v>118</v>
      </c>
      <c r="E13" s="79" t="s">
        <v>119</v>
      </c>
      <c r="F13" s="66">
        <v>50000</v>
      </c>
      <c r="G13" s="66"/>
      <c r="H13" s="66">
        <v>50000</v>
      </c>
      <c r="I13" s="66" t="s">
        <v>120</v>
      </c>
      <c r="J13" s="189"/>
    </row>
    <row r="14" ht="20.1" customHeight="1" spans="1:15">
      <c r="A14" s="48"/>
      <c r="B14" s="48" t="s">
        <v>36</v>
      </c>
      <c r="C14" s="48" t="s">
        <v>36</v>
      </c>
      <c r="D14" s="65">
        <v>128101</v>
      </c>
      <c r="E14" s="48" t="s">
        <v>92</v>
      </c>
      <c r="F14" s="66">
        <v>88488</v>
      </c>
      <c r="G14" s="66">
        <v>88488</v>
      </c>
      <c r="H14" s="66"/>
      <c r="I14" s="164"/>
      <c r="J14" s="189"/>
      <c r="O14" s="190"/>
    </row>
    <row r="15" ht="20.1" customHeight="1" spans="1:15">
      <c r="A15" s="48" t="s">
        <v>91</v>
      </c>
      <c r="B15" s="48" t="s">
        <v>93</v>
      </c>
      <c r="C15" s="48"/>
      <c r="D15" s="65">
        <v>128101</v>
      </c>
      <c r="E15" s="48" t="s">
        <v>94</v>
      </c>
      <c r="F15" s="66">
        <v>88488</v>
      </c>
      <c r="G15" s="66">
        <v>88488</v>
      </c>
      <c r="H15" s="66"/>
      <c r="I15" s="164"/>
      <c r="J15" s="189"/>
      <c r="O15" s="190"/>
    </row>
    <row r="16" ht="20.1" customHeight="1" spans="1:10">
      <c r="A16" s="48"/>
      <c r="B16" s="48"/>
      <c r="C16" s="48" t="s">
        <v>93</v>
      </c>
      <c r="D16" s="65">
        <v>128101</v>
      </c>
      <c r="E16" s="48" t="s">
        <v>95</v>
      </c>
      <c r="F16" s="66">
        <v>88488</v>
      </c>
      <c r="G16" s="66">
        <v>88488</v>
      </c>
      <c r="H16" s="66"/>
      <c r="I16" s="164"/>
      <c r="J16" s="189"/>
    </row>
    <row r="17" ht="20.1" customHeight="1" spans="1:10">
      <c r="A17" s="48" t="s">
        <v>96</v>
      </c>
      <c r="B17" s="48" t="s">
        <v>36</v>
      </c>
      <c r="C17" s="48" t="s">
        <v>36</v>
      </c>
      <c r="D17" s="65">
        <v>128101</v>
      </c>
      <c r="E17" s="48" t="s">
        <v>97</v>
      </c>
      <c r="F17" s="66">
        <v>44754</v>
      </c>
      <c r="G17" s="66">
        <v>44754</v>
      </c>
      <c r="H17" s="66"/>
      <c r="I17" s="164"/>
      <c r="J17" s="189"/>
    </row>
    <row r="18" ht="20.1" customHeight="1" spans="1:10">
      <c r="A18" s="48" t="s">
        <v>36</v>
      </c>
      <c r="B18" s="48" t="s">
        <v>98</v>
      </c>
      <c r="C18" s="48" t="s">
        <v>36</v>
      </c>
      <c r="D18" s="48">
        <v>128101</v>
      </c>
      <c r="E18" s="48" t="s">
        <v>99</v>
      </c>
      <c r="F18" s="66">
        <v>44754</v>
      </c>
      <c r="G18" s="66">
        <v>44754</v>
      </c>
      <c r="H18" s="66"/>
      <c r="I18" s="164"/>
      <c r="J18" s="189"/>
    </row>
    <row r="19" ht="20.1" customHeight="1" spans="1:10">
      <c r="A19" s="48"/>
      <c r="B19" s="48"/>
      <c r="C19" s="48" t="s">
        <v>87</v>
      </c>
      <c r="D19" s="48">
        <v>128101</v>
      </c>
      <c r="E19" s="48" t="s">
        <v>121</v>
      </c>
      <c r="F19" s="66">
        <v>44754</v>
      </c>
      <c r="G19" s="66">
        <v>44754</v>
      </c>
      <c r="H19" s="66"/>
      <c r="I19" s="164"/>
      <c r="J19" s="189"/>
    </row>
    <row r="20" ht="20.1" customHeight="1" spans="1:10">
      <c r="A20" s="48" t="s">
        <v>101</v>
      </c>
      <c r="B20" s="48"/>
      <c r="C20" s="48"/>
      <c r="D20" s="65">
        <v>128101</v>
      </c>
      <c r="E20" s="77" t="s">
        <v>102</v>
      </c>
      <c r="F20" s="66">
        <v>30034</v>
      </c>
      <c r="G20" s="66">
        <v>30034</v>
      </c>
      <c r="H20" s="66"/>
      <c r="I20" s="164">
        <v>0</v>
      </c>
      <c r="J20" s="189">
        <v>0</v>
      </c>
    </row>
    <row r="21" ht="20.1" customHeight="1" spans="1:10">
      <c r="A21" s="48" t="s">
        <v>101</v>
      </c>
      <c r="B21" s="48" t="s">
        <v>89</v>
      </c>
      <c r="C21" s="48"/>
      <c r="D21" s="65">
        <v>128101</v>
      </c>
      <c r="E21" s="79" t="s">
        <v>103</v>
      </c>
      <c r="F21" s="66">
        <v>30034</v>
      </c>
      <c r="G21" s="66">
        <v>30034</v>
      </c>
      <c r="H21" s="66"/>
      <c r="I21" s="164"/>
      <c r="J21" s="189"/>
    </row>
    <row r="22" ht="20.1" customHeight="1" spans="1:10">
      <c r="A22" s="48"/>
      <c r="B22" s="48"/>
      <c r="C22" s="48" t="s">
        <v>87</v>
      </c>
      <c r="D22" s="65">
        <v>128101</v>
      </c>
      <c r="E22" s="79" t="s">
        <v>104</v>
      </c>
      <c r="F22" s="66">
        <v>30034</v>
      </c>
      <c r="G22" s="66">
        <v>30034</v>
      </c>
      <c r="H22" s="66"/>
      <c r="I22" s="164"/>
      <c r="J22" s="189"/>
    </row>
    <row r="23" ht="20.1" customHeight="1" spans="1:10">
      <c r="A23" s="48"/>
      <c r="B23" s="48"/>
      <c r="C23" s="48"/>
      <c r="D23" s="65">
        <v>128101</v>
      </c>
      <c r="E23" s="79" t="s">
        <v>106</v>
      </c>
      <c r="F23" s="66">
        <v>5000</v>
      </c>
      <c r="G23" s="66"/>
      <c r="H23" s="66">
        <v>5000</v>
      </c>
      <c r="I23" s="164"/>
      <c r="J23" s="189"/>
    </row>
    <row r="24" ht="20.1" customHeight="1" spans="1:10">
      <c r="A24" s="48" t="s">
        <v>105</v>
      </c>
      <c r="B24" s="48" t="s">
        <v>93</v>
      </c>
      <c r="C24" s="48"/>
      <c r="D24" s="65">
        <v>128101</v>
      </c>
      <c r="E24" s="79" t="s">
        <v>107</v>
      </c>
      <c r="F24" s="66">
        <v>5000</v>
      </c>
      <c r="G24" s="66"/>
      <c r="H24" s="66">
        <v>5000</v>
      </c>
      <c r="I24" s="164">
        <v>0</v>
      </c>
      <c r="J24" s="189">
        <v>0</v>
      </c>
    </row>
    <row r="25" ht="20.1" customHeight="1" spans="1:10">
      <c r="A25" s="48"/>
      <c r="B25" s="48"/>
      <c r="C25" s="48" t="s">
        <v>108</v>
      </c>
      <c r="D25" s="65">
        <v>128101</v>
      </c>
      <c r="E25" s="79" t="s">
        <v>109</v>
      </c>
      <c r="F25" s="66">
        <v>5000</v>
      </c>
      <c r="G25" s="66"/>
      <c r="H25" s="66">
        <v>5000</v>
      </c>
      <c r="I25" s="164">
        <v>0</v>
      </c>
      <c r="J25" s="189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" right="0.59" top="0.314583333333333" bottom="0.0388888888888889" header="0.156944444444444" footer="0.118055555555556"/>
  <pageSetup paperSize="9" scale="90" fitToHeight="1000" orientation="landscape" errors="blank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topLeftCell="C1" workbookViewId="0">
      <selection activeCell="E29" sqref="E29"/>
    </sheetView>
  </sheetViews>
  <sheetFormatPr defaultColWidth="9.33333333333333" defaultRowHeight="10.8" outlineLevelCol="7"/>
  <cols>
    <col min="1" max="1" width="53.5" customWidth="1"/>
    <col min="2" max="2" width="24.8333333333333" customWidth="1"/>
    <col min="3" max="3" width="53.5" customWidth="1"/>
    <col min="4" max="8" width="24.8333333333333" customWidth="1"/>
  </cols>
  <sheetData>
    <row r="1" ht="20.25" customHeight="1" spans="1:8">
      <c r="A1" s="145"/>
      <c r="B1" s="145"/>
      <c r="C1" s="145"/>
      <c r="D1" s="145"/>
      <c r="E1" s="145"/>
      <c r="F1" s="145"/>
      <c r="G1" s="145"/>
      <c r="H1" s="53" t="s">
        <v>122</v>
      </c>
    </row>
    <row r="2" ht="20.25" customHeight="1" spans="1:8">
      <c r="A2" s="29" t="s">
        <v>123</v>
      </c>
      <c r="B2" s="29"/>
      <c r="C2" s="29"/>
      <c r="D2" s="29"/>
      <c r="E2" s="29"/>
      <c r="F2" s="29"/>
      <c r="G2" s="29"/>
      <c r="H2" s="29"/>
    </row>
    <row r="3" ht="20.25" customHeight="1" spans="1:8">
      <c r="A3" s="146" t="s">
        <v>2</v>
      </c>
      <c r="B3" s="146"/>
      <c r="C3" s="51"/>
      <c r="D3" s="51"/>
      <c r="E3" s="51"/>
      <c r="F3" s="51"/>
      <c r="G3" s="51"/>
      <c r="H3" s="32" t="s">
        <v>3</v>
      </c>
    </row>
    <row r="4" ht="24" customHeight="1" spans="1:8">
      <c r="A4" s="147" t="s">
        <v>4</v>
      </c>
      <c r="B4" s="148"/>
      <c r="C4" s="147" t="s">
        <v>5</v>
      </c>
      <c r="D4" s="149"/>
      <c r="E4" s="149"/>
      <c r="F4" s="149"/>
      <c r="G4" s="149"/>
      <c r="H4" s="148"/>
    </row>
    <row r="5" ht="24" customHeight="1" spans="1:8">
      <c r="A5" s="150" t="s">
        <v>6</v>
      </c>
      <c r="B5" s="151" t="s">
        <v>7</v>
      </c>
      <c r="C5" s="150" t="s">
        <v>6</v>
      </c>
      <c r="D5" s="150" t="s">
        <v>58</v>
      </c>
      <c r="E5" s="151" t="s">
        <v>124</v>
      </c>
      <c r="F5" s="152" t="s">
        <v>125</v>
      </c>
      <c r="G5" s="150" t="s">
        <v>126</v>
      </c>
      <c r="H5" s="152" t="s">
        <v>127</v>
      </c>
    </row>
    <row r="6" ht="24" customHeight="1" spans="1:8">
      <c r="A6" s="153" t="s">
        <v>128</v>
      </c>
      <c r="B6" s="154">
        <v>821832</v>
      </c>
      <c r="C6" s="155" t="s">
        <v>129</v>
      </c>
      <c r="D6" s="154">
        <v>821832</v>
      </c>
      <c r="E6" s="154">
        <v>821832</v>
      </c>
      <c r="F6" s="154">
        <f>SUM(F7:F35)</f>
        <v>0</v>
      </c>
      <c r="G6" s="154">
        <f>SUM(G7:G35)</f>
        <v>0</v>
      </c>
      <c r="H6" s="154">
        <f>SUM(H7:H35)</f>
        <v>0</v>
      </c>
    </row>
    <row r="7" ht="24" customHeight="1" spans="1:8">
      <c r="A7" s="153" t="s">
        <v>130</v>
      </c>
      <c r="B7" s="154">
        <v>821832</v>
      </c>
      <c r="C7" s="155" t="s">
        <v>84</v>
      </c>
      <c r="D7" s="154">
        <v>653556</v>
      </c>
      <c r="E7" s="154">
        <v>653556</v>
      </c>
      <c r="F7" s="156">
        <v>0</v>
      </c>
      <c r="G7" s="156">
        <v>0</v>
      </c>
      <c r="H7" s="154">
        <v>0</v>
      </c>
    </row>
    <row r="8" ht="24" customHeight="1" spans="1:8">
      <c r="A8" s="153" t="s">
        <v>131</v>
      </c>
      <c r="B8" s="154"/>
      <c r="C8" s="155" t="s">
        <v>132</v>
      </c>
      <c r="D8" s="154"/>
      <c r="E8" s="154"/>
      <c r="F8" s="156">
        <v>0</v>
      </c>
      <c r="G8" s="156">
        <v>0</v>
      </c>
      <c r="H8" s="154">
        <v>0</v>
      </c>
    </row>
    <row r="9" ht="24" customHeight="1" spans="1:8">
      <c r="A9" s="153" t="s">
        <v>133</v>
      </c>
      <c r="B9" s="154"/>
      <c r="C9" s="155" t="s">
        <v>134</v>
      </c>
      <c r="D9" s="154"/>
      <c r="E9" s="154"/>
      <c r="F9" s="156">
        <v>0</v>
      </c>
      <c r="G9" s="156">
        <v>0</v>
      </c>
      <c r="H9" s="154">
        <v>0</v>
      </c>
    </row>
    <row r="10" ht="24" customHeight="1" spans="1:8">
      <c r="A10" s="153" t="s">
        <v>135</v>
      </c>
      <c r="B10" s="154"/>
      <c r="C10" s="155" t="s">
        <v>136</v>
      </c>
      <c r="D10" s="154"/>
      <c r="E10" s="154"/>
      <c r="F10" s="156">
        <v>0</v>
      </c>
      <c r="G10" s="156">
        <v>0</v>
      </c>
      <c r="H10" s="154">
        <v>0</v>
      </c>
    </row>
    <row r="11" ht="24" customHeight="1" spans="1:8">
      <c r="A11" s="153" t="s">
        <v>130</v>
      </c>
      <c r="B11" s="154"/>
      <c r="C11" s="155" t="s">
        <v>137</v>
      </c>
      <c r="D11" s="154"/>
      <c r="E11" s="154"/>
      <c r="F11" s="156">
        <v>0</v>
      </c>
      <c r="G11" s="156">
        <v>0</v>
      </c>
      <c r="H11" s="154">
        <v>0</v>
      </c>
    </row>
    <row r="12" ht="24" customHeight="1" spans="1:8">
      <c r="A12" s="153" t="s">
        <v>131</v>
      </c>
      <c r="B12" s="154">
        <v>0</v>
      </c>
      <c r="C12" s="155" t="s">
        <v>138</v>
      </c>
      <c r="D12" s="154"/>
      <c r="E12" s="154"/>
      <c r="F12" s="156">
        <v>0</v>
      </c>
      <c r="G12" s="156">
        <v>0</v>
      </c>
      <c r="H12" s="154">
        <v>0</v>
      </c>
    </row>
    <row r="13" ht="24" customHeight="1" spans="1:8">
      <c r="A13" s="153" t="s">
        <v>133</v>
      </c>
      <c r="B13" s="154">
        <v>0</v>
      </c>
      <c r="C13" s="155" t="s">
        <v>139</v>
      </c>
      <c r="D13" s="154"/>
      <c r="E13" s="154"/>
      <c r="F13" s="156">
        <v>0</v>
      </c>
      <c r="G13" s="156">
        <v>0</v>
      </c>
      <c r="H13" s="154">
        <v>0</v>
      </c>
    </row>
    <row r="14" ht="24" customHeight="1" spans="1:8">
      <c r="A14" s="153" t="s">
        <v>140</v>
      </c>
      <c r="B14" s="154">
        <v>0</v>
      </c>
      <c r="C14" s="155" t="s">
        <v>92</v>
      </c>
      <c r="D14" s="154">
        <v>88488</v>
      </c>
      <c r="E14" s="154">
        <v>88488</v>
      </c>
      <c r="F14" s="156">
        <v>0</v>
      </c>
      <c r="G14" s="156">
        <v>0</v>
      </c>
      <c r="H14" s="154">
        <v>0</v>
      </c>
    </row>
    <row r="15" ht="24" customHeight="1" spans="1:8">
      <c r="A15" s="157"/>
      <c r="B15" s="154"/>
      <c r="C15" s="158" t="s">
        <v>141</v>
      </c>
      <c r="D15" s="154"/>
      <c r="E15" s="154"/>
      <c r="F15" s="156">
        <v>0</v>
      </c>
      <c r="G15" s="156">
        <v>0</v>
      </c>
      <c r="H15" s="154">
        <v>0</v>
      </c>
    </row>
    <row r="16" ht="24" customHeight="1" spans="1:8">
      <c r="A16" s="157"/>
      <c r="B16" s="154"/>
      <c r="C16" s="158" t="s">
        <v>142</v>
      </c>
      <c r="D16" s="154">
        <v>44754</v>
      </c>
      <c r="E16" s="154">
        <v>44754</v>
      </c>
      <c r="F16" s="156">
        <v>0</v>
      </c>
      <c r="G16" s="156">
        <v>0</v>
      </c>
      <c r="H16" s="154">
        <v>0</v>
      </c>
    </row>
    <row r="17" ht="24" customHeight="1" spans="1:8">
      <c r="A17" s="157"/>
      <c r="B17" s="154"/>
      <c r="C17" s="158" t="s">
        <v>143</v>
      </c>
      <c r="D17" s="154"/>
      <c r="E17" s="154"/>
      <c r="F17" s="156">
        <v>0</v>
      </c>
      <c r="G17" s="156">
        <v>0</v>
      </c>
      <c r="H17" s="154">
        <v>0</v>
      </c>
    </row>
    <row r="18" ht="24" customHeight="1" spans="1:8">
      <c r="A18" s="157"/>
      <c r="B18" s="154"/>
      <c r="C18" s="158" t="s">
        <v>144</v>
      </c>
      <c r="D18" s="154">
        <f t="shared" ref="D18:D35" si="0">SUM(E18:H18)</f>
        <v>0</v>
      </c>
      <c r="E18" s="154">
        <f t="shared" ref="E18:E25" si="1">SUM(F18:I18)</f>
        <v>0</v>
      </c>
      <c r="F18" s="156">
        <v>0</v>
      </c>
      <c r="G18" s="156">
        <v>0</v>
      </c>
      <c r="H18" s="154">
        <v>0</v>
      </c>
    </row>
    <row r="19" ht="24" customHeight="1" spans="1:8">
      <c r="A19" s="157"/>
      <c r="B19" s="154"/>
      <c r="C19" s="158" t="s">
        <v>145</v>
      </c>
      <c r="D19" s="154">
        <v>5000</v>
      </c>
      <c r="E19" s="154">
        <v>5000</v>
      </c>
      <c r="F19" s="156">
        <v>0</v>
      </c>
      <c r="G19" s="156">
        <v>0</v>
      </c>
      <c r="H19" s="154">
        <v>0</v>
      </c>
    </row>
    <row r="20" ht="24" customHeight="1" spans="1:8">
      <c r="A20" s="157"/>
      <c r="B20" s="154"/>
      <c r="C20" s="158" t="s">
        <v>146</v>
      </c>
      <c r="D20" s="154">
        <f t="shared" si="0"/>
        <v>0</v>
      </c>
      <c r="E20" s="154">
        <f t="shared" si="1"/>
        <v>0</v>
      </c>
      <c r="F20" s="156">
        <v>0</v>
      </c>
      <c r="G20" s="156">
        <v>0</v>
      </c>
      <c r="H20" s="154">
        <v>0</v>
      </c>
    </row>
    <row r="21" ht="24" customHeight="1" spans="1:8">
      <c r="A21" s="157"/>
      <c r="B21" s="154"/>
      <c r="C21" s="158" t="s">
        <v>147</v>
      </c>
      <c r="D21" s="154">
        <f t="shared" si="0"/>
        <v>0</v>
      </c>
      <c r="E21" s="154">
        <f t="shared" si="1"/>
        <v>0</v>
      </c>
      <c r="F21" s="156">
        <v>0</v>
      </c>
      <c r="G21" s="156">
        <v>0</v>
      </c>
      <c r="H21" s="154">
        <v>0</v>
      </c>
    </row>
    <row r="22" ht="24" customHeight="1" spans="1:8">
      <c r="A22" s="157"/>
      <c r="B22" s="154"/>
      <c r="C22" s="158" t="s">
        <v>148</v>
      </c>
      <c r="D22" s="154">
        <f t="shared" si="0"/>
        <v>0</v>
      </c>
      <c r="E22" s="154">
        <f t="shared" si="1"/>
        <v>0</v>
      </c>
      <c r="F22" s="156">
        <v>0</v>
      </c>
      <c r="G22" s="156">
        <v>0</v>
      </c>
      <c r="H22" s="154">
        <v>0</v>
      </c>
    </row>
    <row r="23" ht="24" customHeight="1" spans="1:8">
      <c r="A23" s="157"/>
      <c r="B23" s="154"/>
      <c r="C23" s="158" t="s">
        <v>149</v>
      </c>
      <c r="D23" s="154">
        <f t="shared" si="0"/>
        <v>0</v>
      </c>
      <c r="E23" s="154">
        <f t="shared" si="1"/>
        <v>0</v>
      </c>
      <c r="F23" s="156">
        <v>0</v>
      </c>
      <c r="G23" s="156">
        <v>0</v>
      </c>
      <c r="H23" s="154">
        <v>0</v>
      </c>
    </row>
    <row r="24" ht="24" customHeight="1" spans="1:8">
      <c r="A24" s="157"/>
      <c r="B24" s="154"/>
      <c r="C24" s="159" t="s">
        <v>150</v>
      </c>
      <c r="D24" s="154">
        <f t="shared" si="0"/>
        <v>0</v>
      </c>
      <c r="E24" s="154">
        <f t="shared" si="1"/>
        <v>0</v>
      </c>
      <c r="F24" s="156">
        <v>0</v>
      </c>
      <c r="G24" s="156">
        <v>0</v>
      </c>
      <c r="H24" s="154">
        <v>0</v>
      </c>
    </row>
    <row r="25" ht="24" customHeight="1" spans="1:8">
      <c r="A25" s="160"/>
      <c r="B25" s="161"/>
      <c r="C25" s="162" t="s">
        <v>151</v>
      </c>
      <c r="D25" s="161">
        <f t="shared" si="0"/>
        <v>0</v>
      </c>
      <c r="E25" s="161">
        <f t="shared" si="1"/>
        <v>0</v>
      </c>
      <c r="F25" s="161">
        <v>0</v>
      </c>
      <c r="G25" s="161">
        <v>0</v>
      </c>
      <c r="H25" s="161">
        <v>0</v>
      </c>
    </row>
    <row r="26" ht="24" customHeight="1" spans="1:8">
      <c r="A26" s="153"/>
      <c r="B26" s="161"/>
      <c r="C26" s="162" t="s">
        <v>102</v>
      </c>
      <c r="D26" s="161">
        <v>30034</v>
      </c>
      <c r="E26" s="161">
        <v>30034</v>
      </c>
      <c r="F26" s="161">
        <v>0</v>
      </c>
      <c r="G26" s="161">
        <v>0</v>
      </c>
      <c r="H26" s="161">
        <v>0</v>
      </c>
    </row>
    <row r="27" ht="24" customHeight="1" spans="1:8">
      <c r="A27" s="153"/>
      <c r="B27" s="161"/>
      <c r="C27" s="162" t="s">
        <v>152</v>
      </c>
      <c r="D27" s="161">
        <f t="shared" si="0"/>
        <v>0</v>
      </c>
      <c r="E27" s="161">
        <v>0</v>
      </c>
      <c r="F27" s="161">
        <v>0</v>
      </c>
      <c r="G27" s="161">
        <v>0</v>
      </c>
      <c r="H27" s="161">
        <v>0</v>
      </c>
    </row>
    <row r="28" ht="24" customHeight="1" spans="1:8">
      <c r="A28" s="153"/>
      <c r="B28" s="161"/>
      <c r="C28" s="162" t="s">
        <v>153</v>
      </c>
      <c r="D28" s="161">
        <f t="shared" si="0"/>
        <v>0</v>
      </c>
      <c r="E28" s="161">
        <v>0</v>
      </c>
      <c r="F28" s="161">
        <v>0</v>
      </c>
      <c r="G28" s="161">
        <v>0</v>
      </c>
      <c r="H28" s="161">
        <v>0</v>
      </c>
    </row>
    <row r="29" ht="24" customHeight="1" spans="1:8">
      <c r="A29" s="153"/>
      <c r="B29" s="161"/>
      <c r="C29" s="162" t="s">
        <v>154</v>
      </c>
      <c r="D29" s="161">
        <f t="shared" si="0"/>
        <v>0</v>
      </c>
      <c r="E29" s="161">
        <v>0</v>
      </c>
      <c r="F29" s="161">
        <v>0</v>
      </c>
      <c r="G29" s="161">
        <v>0</v>
      </c>
      <c r="H29" s="161">
        <v>0</v>
      </c>
    </row>
    <row r="30" ht="24" customHeight="1" spans="1:8">
      <c r="A30" s="163"/>
      <c r="B30" s="164"/>
      <c r="C30" s="165" t="s">
        <v>155</v>
      </c>
      <c r="D30" s="166">
        <f t="shared" si="0"/>
        <v>0</v>
      </c>
      <c r="E30" s="167">
        <v>0</v>
      </c>
      <c r="F30" s="167">
        <v>0</v>
      </c>
      <c r="G30" s="167">
        <v>0</v>
      </c>
      <c r="H30" s="167">
        <v>0</v>
      </c>
    </row>
    <row r="31" ht="24" customHeight="1" spans="1:8">
      <c r="A31" s="163"/>
      <c r="B31" s="168"/>
      <c r="C31" s="162" t="s">
        <v>156</v>
      </c>
      <c r="D31" s="154">
        <f t="shared" si="0"/>
        <v>0</v>
      </c>
      <c r="E31" s="161">
        <v>0</v>
      </c>
      <c r="F31" s="161">
        <v>0</v>
      </c>
      <c r="G31" s="161">
        <v>0</v>
      </c>
      <c r="H31" s="161">
        <v>0</v>
      </c>
    </row>
    <row r="32" ht="24" customHeight="1" spans="1:8">
      <c r="A32" s="163"/>
      <c r="B32" s="168"/>
      <c r="C32" s="162" t="s">
        <v>157</v>
      </c>
      <c r="D32" s="154">
        <f t="shared" si="0"/>
        <v>0</v>
      </c>
      <c r="E32" s="161">
        <v>0</v>
      </c>
      <c r="F32" s="161">
        <v>0</v>
      </c>
      <c r="G32" s="161">
        <v>0</v>
      </c>
      <c r="H32" s="161">
        <v>0</v>
      </c>
    </row>
    <row r="33" ht="24" customHeight="1" spans="1:8">
      <c r="A33" s="163"/>
      <c r="B33" s="168"/>
      <c r="C33" s="162" t="s">
        <v>158</v>
      </c>
      <c r="D33" s="154">
        <f t="shared" si="0"/>
        <v>0</v>
      </c>
      <c r="E33" s="161">
        <v>0</v>
      </c>
      <c r="F33" s="161">
        <v>0</v>
      </c>
      <c r="G33" s="161">
        <v>0</v>
      </c>
      <c r="H33" s="161">
        <v>0</v>
      </c>
    </row>
    <row r="34" ht="24" customHeight="1" spans="1:8">
      <c r="A34" s="163"/>
      <c r="B34" s="168"/>
      <c r="C34" s="162" t="s">
        <v>159</v>
      </c>
      <c r="D34" s="154">
        <f t="shared" si="0"/>
        <v>0</v>
      </c>
      <c r="E34" s="161">
        <v>0</v>
      </c>
      <c r="F34" s="161">
        <v>0</v>
      </c>
      <c r="G34" s="161">
        <v>0</v>
      </c>
      <c r="H34" s="161">
        <v>0</v>
      </c>
    </row>
    <row r="35" ht="24" customHeight="1" spans="1:8">
      <c r="A35" s="163"/>
      <c r="B35" s="168"/>
      <c r="C35" s="162" t="s">
        <v>160</v>
      </c>
      <c r="D35" s="154">
        <f t="shared" si="0"/>
        <v>0</v>
      </c>
      <c r="E35" s="161">
        <v>0</v>
      </c>
      <c r="F35" s="161">
        <v>0</v>
      </c>
      <c r="G35" s="161">
        <v>0</v>
      </c>
      <c r="H35" s="161">
        <v>0</v>
      </c>
    </row>
    <row r="36" ht="24" customHeight="1" spans="1:8">
      <c r="A36" s="169"/>
      <c r="B36" s="170"/>
      <c r="C36" s="171"/>
      <c r="D36" s="172"/>
      <c r="E36" s="161"/>
      <c r="F36" s="161"/>
      <c r="G36" s="161" t="s">
        <v>36</v>
      </c>
      <c r="H36" s="161"/>
    </row>
    <row r="37" ht="24" customHeight="1" spans="1:8">
      <c r="A37" s="163"/>
      <c r="B37" s="168"/>
      <c r="C37" s="173" t="s">
        <v>161</v>
      </c>
      <c r="D37" s="154">
        <f>SUM(E37:H37)</f>
        <v>0</v>
      </c>
      <c r="E37" s="161">
        <f>SUM(B7,B11)-SUM(E6)</f>
        <v>0</v>
      </c>
      <c r="F37" s="161">
        <f>SUM(B8,B12)-SUM(F6)</f>
        <v>0</v>
      </c>
      <c r="G37" s="161">
        <f>SUM(B9,B13)-SUM(G6)</f>
        <v>0</v>
      </c>
      <c r="H37" s="161">
        <f>SUM(B14)-SUM(H6)</f>
        <v>0</v>
      </c>
    </row>
    <row r="38" ht="24" customHeight="1" spans="1:8">
      <c r="A38" s="163"/>
      <c r="B38" s="174"/>
      <c r="C38" s="173"/>
      <c r="D38" s="172"/>
      <c r="E38" s="161"/>
      <c r="F38" s="161"/>
      <c r="G38" s="161"/>
      <c r="H38" s="161"/>
    </row>
    <row r="39" ht="24" customHeight="1" spans="1:8">
      <c r="A39" s="169" t="s">
        <v>51</v>
      </c>
      <c r="B39" s="174">
        <f>SUM(B6,B10)</f>
        <v>821832</v>
      </c>
      <c r="C39" s="171" t="s">
        <v>52</v>
      </c>
      <c r="D39" s="172">
        <f>SUM(D7:D37)</f>
        <v>821832</v>
      </c>
      <c r="E39" s="172">
        <f>SUM(E7:E37)</f>
        <v>821832</v>
      </c>
      <c r="F39" s="172">
        <f>SUM(F7:F37)</f>
        <v>0</v>
      </c>
      <c r="G39" s="172">
        <f>SUM(G7:G37)</f>
        <v>0</v>
      </c>
      <c r="H39" s="172">
        <f>SUM(H7:H37)</f>
        <v>0</v>
      </c>
    </row>
  </sheetData>
  <mergeCells count="3">
    <mergeCell ref="A2:H2"/>
    <mergeCell ref="A4:B4"/>
    <mergeCell ref="C4:H4"/>
  </mergeCells>
  <printOptions horizontalCentered="1"/>
  <pageMargins left="0.59" right="0.59" top="0.236111111111111" bottom="0.0784722222222222" header="0.156944444444444" footer="0.196527777777778"/>
  <pageSetup paperSize="9" scale="60" orientation="landscape" errors="blank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7"/>
  <sheetViews>
    <sheetView showGridLines="0" showZeros="0" tabSelected="1" topLeftCell="A4" workbookViewId="0">
      <selection activeCell="C14" sqref="C14:C17"/>
    </sheetView>
  </sheetViews>
  <sheetFormatPr defaultColWidth="9" defaultRowHeight="10.8"/>
  <cols>
    <col min="1" max="2" width="5" customWidth="1"/>
    <col min="3" max="3" width="10.3333333333333" customWidth="1"/>
    <col min="4" max="4" width="43.3333333333333" customWidth="1"/>
    <col min="5" max="5" width="15.8333333333333" style="110" customWidth="1"/>
    <col min="6" max="6" width="11.6666666666667" style="110" customWidth="1"/>
    <col min="7" max="8" width="11.6666666666667" style="111" customWidth="1"/>
    <col min="9" max="9" width="11.6666666666667" style="112" customWidth="1"/>
    <col min="10" max="15" width="11.6666666666667" customWidth="1"/>
    <col min="16" max="22" width="8.33333333333333" customWidth="1"/>
    <col min="23" max="25" width="9.16666666666667" customWidth="1"/>
    <col min="26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20.1" customHeight="1" spans="1:41">
      <c r="A1" s="26"/>
      <c r="B1" s="26"/>
      <c r="C1" s="27"/>
      <c r="D1" s="27"/>
      <c r="E1" s="113"/>
      <c r="F1" s="113"/>
      <c r="G1" s="114"/>
      <c r="H1" s="114"/>
      <c r="I1" s="127"/>
      <c r="J1" s="27"/>
      <c r="K1" s="27"/>
      <c r="L1" s="27"/>
      <c r="M1" s="27"/>
      <c r="N1" s="27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O1" s="28" t="s">
        <v>162</v>
      </c>
    </row>
    <row r="2" ht="20.1" customHeight="1" spans="1:41">
      <c r="A2" s="29" t="s">
        <v>163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</row>
    <row r="3" ht="20.1" customHeight="1" spans="1:41">
      <c r="A3" s="30" t="s">
        <v>55</v>
      </c>
      <c r="B3" s="30"/>
      <c r="C3" s="30" t="s">
        <v>56</v>
      </c>
      <c r="D3" s="30"/>
      <c r="E3" s="113"/>
      <c r="F3" s="113"/>
      <c r="G3" s="115"/>
      <c r="H3" s="115"/>
      <c r="I3" s="127"/>
      <c r="J3" s="129"/>
      <c r="K3" s="129"/>
      <c r="L3" s="129"/>
      <c r="M3" s="129"/>
      <c r="N3" s="129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96"/>
      <c r="AJ3" s="96"/>
      <c r="AK3" s="96"/>
      <c r="AL3" s="96"/>
      <c r="AO3" s="32" t="s">
        <v>3</v>
      </c>
    </row>
    <row r="4" ht="20.1" customHeight="1" spans="1:41">
      <c r="A4" s="33" t="s">
        <v>57</v>
      </c>
      <c r="B4" s="34"/>
      <c r="C4" s="34"/>
      <c r="D4" s="34"/>
      <c r="E4" s="116" t="s">
        <v>164</v>
      </c>
      <c r="F4" s="117" t="s">
        <v>165</v>
      </c>
      <c r="G4" s="117"/>
      <c r="H4" s="117"/>
      <c r="I4" s="117"/>
      <c r="J4" s="117"/>
      <c r="K4" s="117"/>
      <c r="L4" s="117"/>
      <c r="M4" s="117"/>
      <c r="N4" s="117"/>
      <c r="O4" s="117"/>
      <c r="P4" s="131" t="s">
        <v>166</v>
      </c>
      <c r="Q4" s="131"/>
      <c r="R4" s="131"/>
      <c r="S4" s="131"/>
      <c r="T4" s="131"/>
      <c r="U4" s="131"/>
      <c r="V4" s="131"/>
      <c r="W4" s="131"/>
      <c r="X4" s="131"/>
      <c r="Y4" s="141"/>
      <c r="Z4" s="142" t="s">
        <v>167</v>
      </c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41"/>
    </row>
    <row r="5" ht="20.1" customHeight="1" spans="1:41">
      <c r="A5" s="68" t="s">
        <v>68</v>
      </c>
      <c r="B5" s="69"/>
      <c r="C5" s="118" t="s">
        <v>69</v>
      </c>
      <c r="D5" s="39" t="s">
        <v>116</v>
      </c>
      <c r="E5" s="116"/>
      <c r="F5" s="119" t="s">
        <v>58</v>
      </c>
      <c r="G5" s="119" t="s">
        <v>168</v>
      </c>
      <c r="H5" s="119"/>
      <c r="I5" s="119"/>
      <c r="J5" s="90" t="s">
        <v>169</v>
      </c>
      <c r="K5" s="90"/>
      <c r="L5" s="90"/>
      <c r="M5" s="90" t="s">
        <v>170</v>
      </c>
      <c r="N5" s="90"/>
      <c r="O5" s="90"/>
      <c r="P5" s="132" t="s">
        <v>58</v>
      </c>
      <c r="Q5" s="137" t="s">
        <v>168</v>
      </c>
      <c r="R5" s="138"/>
      <c r="S5" s="139"/>
      <c r="T5" s="137" t="s">
        <v>169</v>
      </c>
      <c r="U5" s="138"/>
      <c r="V5" s="139"/>
      <c r="W5" s="137" t="s">
        <v>170</v>
      </c>
      <c r="X5" s="138"/>
      <c r="Y5" s="139"/>
      <c r="Z5" s="56" t="s">
        <v>58</v>
      </c>
      <c r="AA5" s="137" t="s">
        <v>168</v>
      </c>
      <c r="AB5" s="138"/>
      <c r="AC5" s="139"/>
      <c r="AD5" s="137" t="s">
        <v>169</v>
      </c>
      <c r="AE5" s="138"/>
      <c r="AF5" s="139"/>
      <c r="AG5" s="137" t="s">
        <v>170</v>
      </c>
      <c r="AH5" s="138"/>
      <c r="AI5" s="139"/>
      <c r="AJ5" s="137" t="s">
        <v>171</v>
      </c>
      <c r="AK5" s="138"/>
      <c r="AL5" s="139"/>
      <c r="AM5" s="137" t="s">
        <v>127</v>
      </c>
      <c r="AN5" s="138"/>
      <c r="AO5" s="139"/>
    </row>
    <row r="6" ht="29.25" customHeight="1" spans="1:41">
      <c r="A6" s="120" t="s">
        <v>78</v>
      </c>
      <c r="B6" s="120" t="s">
        <v>79</v>
      </c>
      <c r="C6" s="45"/>
      <c r="D6" s="45"/>
      <c r="E6" s="116"/>
      <c r="F6" s="119"/>
      <c r="G6" s="121" t="s">
        <v>73</v>
      </c>
      <c r="H6" s="122" t="s">
        <v>112</v>
      </c>
      <c r="I6" s="122" t="s">
        <v>113</v>
      </c>
      <c r="J6" s="40" t="s">
        <v>73</v>
      </c>
      <c r="K6" s="133" t="s">
        <v>112</v>
      </c>
      <c r="L6" s="133" t="s">
        <v>113</v>
      </c>
      <c r="M6" s="40" t="s">
        <v>73</v>
      </c>
      <c r="N6" s="133" t="s">
        <v>112</v>
      </c>
      <c r="O6" s="40" t="s">
        <v>113</v>
      </c>
      <c r="P6" s="134"/>
      <c r="Q6" s="140" t="s">
        <v>73</v>
      </c>
      <c r="R6" s="46" t="s">
        <v>112</v>
      </c>
      <c r="S6" s="46" t="s">
        <v>113</v>
      </c>
      <c r="T6" s="140" t="s">
        <v>73</v>
      </c>
      <c r="U6" s="46" t="s">
        <v>112</v>
      </c>
      <c r="V6" s="45" t="s">
        <v>113</v>
      </c>
      <c r="W6" s="40" t="s">
        <v>73</v>
      </c>
      <c r="X6" s="140" t="s">
        <v>112</v>
      </c>
      <c r="Y6" s="46" t="s">
        <v>113</v>
      </c>
      <c r="Z6" s="143"/>
      <c r="AA6" s="61" t="s">
        <v>73</v>
      </c>
      <c r="AB6" s="120" t="s">
        <v>112</v>
      </c>
      <c r="AC6" s="120" t="s">
        <v>113</v>
      </c>
      <c r="AD6" s="61" t="s">
        <v>73</v>
      </c>
      <c r="AE6" s="120" t="s">
        <v>112</v>
      </c>
      <c r="AF6" s="120" t="s">
        <v>113</v>
      </c>
      <c r="AG6" s="61" t="s">
        <v>73</v>
      </c>
      <c r="AH6" s="144" t="s">
        <v>112</v>
      </c>
      <c r="AI6" s="144" t="s">
        <v>113</v>
      </c>
      <c r="AJ6" s="61" t="s">
        <v>73</v>
      </c>
      <c r="AK6" s="144" t="s">
        <v>112</v>
      </c>
      <c r="AL6" s="144" t="s">
        <v>113</v>
      </c>
      <c r="AM6" s="61" t="s">
        <v>73</v>
      </c>
      <c r="AN6" s="144" t="s">
        <v>112</v>
      </c>
      <c r="AO6" s="144" t="s">
        <v>113</v>
      </c>
    </row>
    <row r="7" ht="20.1" customHeight="1" spans="1:41">
      <c r="A7" s="48" t="s">
        <v>36</v>
      </c>
      <c r="B7" s="48" t="s">
        <v>36</v>
      </c>
      <c r="C7" s="48" t="s">
        <v>36</v>
      </c>
      <c r="D7" s="48" t="s">
        <v>58</v>
      </c>
      <c r="E7" s="121">
        <v>821832</v>
      </c>
      <c r="F7" s="123">
        <v>821832</v>
      </c>
      <c r="G7" s="123">
        <f>G8+G13</f>
        <v>821832</v>
      </c>
      <c r="H7" s="121">
        <f>H8+H13</f>
        <v>766832</v>
      </c>
      <c r="I7" s="124">
        <v>55000</v>
      </c>
      <c r="J7" s="49"/>
      <c r="K7" s="49"/>
      <c r="L7" s="49"/>
      <c r="M7" s="49"/>
      <c r="N7" s="49"/>
      <c r="O7" s="49"/>
      <c r="P7" s="50"/>
      <c r="Q7" s="66"/>
      <c r="R7" s="66"/>
      <c r="S7" s="49"/>
      <c r="T7" s="66"/>
      <c r="U7" s="66"/>
      <c r="V7" s="66"/>
      <c r="W7" s="66"/>
      <c r="X7" s="66"/>
      <c r="Y7" s="49"/>
      <c r="Z7" s="50"/>
      <c r="AA7" s="66"/>
      <c r="AB7" s="66"/>
      <c r="AC7" s="49"/>
      <c r="AD7" s="66"/>
      <c r="AE7" s="66"/>
      <c r="AF7" s="49"/>
      <c r="AG7" s="66"/>
      <c r="AH7" s="66"/>
      <c r="AI7" s="49"/>
      <c r="AJ7" s="66"/>
      <c r="AK7" s="66"/>
      <c r="AL7" s="49"/>
      <c r="AM7" s="66"/>
      <c r="AN7" s="66"/>
      <c r="AO7" s="49"/>
    </row>
    <row r="8" ht="20.1" customHeight="1" spans="1:41">
      <c r="A8" s="48" t="s">
        <v>172</v>
      </c>
      <c r="B8" s="48" t="s">
        <v>36</v>
      </c>
      <c r="C8" s="48" t="s">
        <v>36</v>
      </c>
      <c r="D8" s="48" t="s">
        <v>173</v>
      </c>
      <c r="E8" s="121">
        <v>710323</v>
      </c>
      <c r="F8" s="121">
        <v>710323</v>
      </c>
      <c r="G8" s="121">
        <f>G9+G10+G11+G12</f>
        <v>710323</v>
      </c>
      <c r="H8" s="121">
        <f>H9+H10+H11+H12</f>
        <v>710323</v>
      </c>
      <c r="I8" s="121"/>
      <c r="J8" s="49"/>
      <c r="K8" s="49"/>
      <c r="L8" s="49"/>
      <c r="M8" s="49"/>
      <c r="N8" s="49"/>
      <c r="O8" s="49"/>
      <c r="P8" s="50"/>
      <c r="Q8" s="66"/>
      <c r="R8" s="66"/>
      <c r="S8" s="49"/>
      <c r="T8" s="66"/>
      <c r="U8" s="66"/>
      <c r="V8" s="66"/>
      <c r="W8" s="66"/>
      <c r="X8" s="66"/>
      <c r="Y8" s="49"/>
      <c r="Z8" s="50"/>
      <c r="AA8" s="66"/>
      <c r="AB8" s="66"/>
      <c r="AC8" s="49"/>
      <c r="AD8" s="66"/>
      <c r="AE8" s="66"/>
      <c r="AF8" s="49"/>
      <c r="AG8" s="66"/>
      <c r="AH8" s="66"/>
      <c r="AI8" s="49"/>
      <c r="AJ8" s="66"/>
      <c r="AK8" s="66"/>
      <c r="AL8" s="49"/>
      <c r="AM8" s="66"/>
      <c r="AN8" s="66"/>
      <c r="AO8" s="49"/>
    </row>
    <row r="9" ht="20.1" customHeight="1" spans="1:41">
      <c r="A9" s="48" t="s">
        <v>172</v>
      </c>
      <c r="B9" s="48" t="s">
        <v>87</v>
      </c>
      <c r="C9" s="48" t="s">
        <v>118</v>
      </c>
      <c r="D9" s="48" t="s">
        <v>174</v>
      </c>
      <c r="E9" s="121">
        <v>469476</v>
      </c>
      <c r="F9" s="121">
        <v>469476</v>
      </c>
      <c r="G9" s="121">
        <v>469476</v>
      </c>
      <c r="H9" s="121">
        <v>469476</v>
      </c>
      <c r="I9" s="121"/>
      <c r="J9" s="49"/>
      <c r="K9" s="49"/>
      <c r="L9" s="49"/>
      <c r="M9" s="49"/>
      <c r="N9" s="49"/>
      <c r="O9" s="49"/>
      <c r="P9" s="50"/>
      <c r="Q9" s="66"/>
      <c r="R9" s="66"/>
      <c r="S9" s="49"/>
      <c r="T9" s="66"/>
      <c r="U9" s="66"/>
      <c r="V9" s="66"/>
      <c r="W9" s="66"/>
      <c r="X9" s="66"/>
      <c r="Y9" s="49"/>
      <c r="Z9" s="50"/>
      <c r="AA9" s="66"/>
      <c r="AB9" s="66"/>
      <c r="AC9" s="49"/>
      <c r="AD9" s="66"/>
      <c r="AE9" s="66"/>
      <c r="AF9" s="49"/>
      <c r="AG9" s="66"/>
      <c r="AH9" s="66"/>
      <c r="AI9" s="49"/>
      <c r="AJ9" s="66"/>
      <c r="AK9" s="66"/>
      <c r="AL9" s="49"/>
      <c r="AM9" s="66"/>
      <c r="AN9" s="66"/>
      <c r="AO9" s="49"/>
    </row>
    <row r="10" ht="20.1" customHeight="1" spans="1:41">
      <c r="A10" s="48" t="s">
        <v>172</v>
      </c>
      <c r="B10" s="48" t="s">
        <v>89</v>
      </c>
      <c r="C10" s="48" t="s">
        <v>118</v>
      </c>
      <c r="D10" s="48" t="s">
        <v>175</v>
      </c>
      <c r="E10" s="121">
        <v>135813</v>
      </c>
      <c r="F10" s="121">
        <v>135813</v>
      </c>
      <c r="G10" s="121">
        <v>135813</v>
      </c>
      <c r="H10" s="121">
        <v>135813</v>
      </c>
      <c r="I10" s="121"/>
      <c r="J10" s="49"/>
      <c r="K10" s="49"/>
      <c r="L10" s="49"/>
      <c r="M10" s="49"/>
      <c r="N10" s="49"/>
      <c r="O10" s="49"/>
      <c r="P10" s="50"/>
      <c r="Q10" s="66"/>
      <c r="R10" s="66"/>
      <c r="S10" s="49"/>
      <c r="T10" s="66"/>
      <c r="U10" s="66"/>
      <c r="V10" s="66"/>
      <c r="W10" s="66"/>
      <c r="X10" s="66"/>
      <c r="Y10" s="49"/>
      <c r="Z10" s="50"/>
      <c r="AA10" s="66"/>
      <c r="AB10" s="66"/>
      <c r="AC10" s="49"/>
      <c r="AD10" s="66"/>
      <c r="AE10" s="66"/>
      <c r="AF10" s="49"/>
      <c r="AG10" s="66"/>
      <c r="AH10" s="66"/>
      <c r="AI10" s="49"/>
      <c r="AJ10" s="66"/>
      <c r="AK10" s="66"/>
      <c r="AL10" s="49"/>
      <c r="AM10" s="66"/>
      <c r="AN10" s="66"/>
      <c r="AO10" s="49"/>
    </row>
    <row r="11" ht="20.1" customHeight="1" spans="1:41">
      <c r="A11" s="48" t="s">
        <v>172</v>
      </c>
      <c r="B11" s="48" t="s">
        <v>176</v>
      </c>
      <c r="C11" s="48" t="s">
        <v>118</v>
      </c>
      <c r="D11" s="48" t="s">
        <v>177</v>
      </c>
      <c r="E11" s="121">
        <v>30034</v>
      </c>
      <c r="F11" s="121">
        <v>30034</v>
      </c>
      <c r="G11" s="121">
        <v>30034</v>
      </c>
      <c r="H11" s="121">
        <v>30034</v>
      </c>
      <c r="I11" s="121"/>
      <c r="J11" s="49"/>
      <c r="K11" s="49"/>
      <c r="L11" s="49"/>
      <c r="M11" s="49"/>
      <c r="N11" s="49"/>
      <c r="O11" s="49"/>
      <c r="P11" s="50"/>
      <c r="Q11" s="66"/>
      <c r="R11" s="66"/>
      <c r="S11" s="49"/>
      <c r="T11" s="66"/>
      <c r="U11" s="66"/>
      <c r="V11" s="66"/>
      <c r="W11" s="66"/>
      <c r="X11" s="66"/>
      <c r="Y11" s="49"/>
      <c r="Z11" s="50"/>
      <c r="AA11" s="66"/>
      <c r="AB11" s="66"/>
      <c r="AC11" s="49"/>
      <c r="AD11" s="66"/>
      <c r="AE11" s="66"/>
      <c r="AF11" s="49"/>
      <c r="AG11" s="66"/>
      <c r="AH11" s="66"/>
      <c r="AI11" s="49"/>
      <c r="AJ11" s="66"/>
      <c r="AK11" s="66"/>
      <c r="AL11" s="49"/>
      <c r="AM11" s="66"/>
      <c r="AN11" s="66"/>
      <c r="AO11" s="49"/>
    </row>
    <row r="12" ht="20.1" customHeight="1" spans="1:41">
      <c r="A12" s="48" t="s">
        <v>172</v>
      </c>
      <c r="B12" s="48" t="s">
        <v>108</v>
      </c>
      <c r="C12" s="48" t="s">
        <v>118</v>
      </c>
      <c r="D12" s="48" t="s">
        <v>178</v>
      </c>
      <c r="E12" s="121">
        <v>75000</v>
      </c>
      <c r="F12" s="121">
        <v>75000</v>
      </c>
      <c r="G12" s="121">
        <v>75000</v>
      </c>
      <c r="H12" s="121">
        <v>75000</v>
      </c>
      <c r="I12" s="121"/>
      <c r="J12" s="49"/>
      <c r="K12" s="49"/>
      <c r="L12" s="49"/>
      <c r="M12" s="49"/>
      <c r="N12" s="49"/>
      <c r="O12" s="49"/>
      <c r="P12" s="50"/>
      <c r="Q12" s="66"/>
      <c r="R12" s="66"/>
      <c r="S12" s="49"/>
      <c r="T12" s="66"/>
      <c r="U12" s="66"/>
      <c r="V12" s="66"/>
      <c r="W12" s="66"/>
      <c r="X12" s="66"/>
      <c r="Y12" s="49"/>
      <c r="Z12" s="50"/>
      <c r="AA12" s="66"/>
      <c r="AB12" s="66"/>
      <c r="AC12" s="49"/>
      <c r="AD12" s="66"/>
      <c r="AE12" s="66"/>
      <c r="AF12" s="49"/>
      <c r="AG12" s="66"/>
      <c r="AH12" s="66"/>
      <c r="AI12" s="49"/>
      <c r="AJ12" s="66"/>
      <c r="AK12" s="66"/>
      <c r="AL12" s="49"/>
      <c r="AM12" s="66"/>
      <c r="AN12" s="66"/>
      <c r="AO12" s="49"/>
    </row>
    <row r="13" ht="20.1" customHeight="1" spans="1:41">
      <c r="A13" s="48" t="s">
        <v>179</v>
      </c>
      <c r="B13" s="48"/>
      <c r="C13" s="48"/>
      <c r="D13" s="48" t="s">
        <v>180</v>
      </c>
      <c r="E13" s="121">
        <v>111509</v>
      </c>
      <c r="F13" s="123">
        <v>111509</v>
      </c>
      <c r="G13" s="123">
        <f>G14+G15+G16+G17</f>
        <v>111509</v>
      </c>
      <c r="H13" s="121">
        <v>56509</v>
      </c>
      <c r="I13" s="124">
        <v>55000</v>
      </c>
      <c r="J13" s="49"/>
      <c r="K13" s="49"/>
      <c r="L13" s="49"/>
      <c r="M13" s="49"/>
      <c r="N13" s="49"/>
      <c r="O13" s="49"/>
      <c r="P13" s="50"/>
      <c r="Q13" s="66"/>
      <c r="R13" s="66"/>
      <c r="S13" s="49"/>
      <c r="T13" s="66"/>
      <c r="U13" s="66"/>
      <c r="V13" s="66"/>
      <c r="W13" s="66"/>
      <c r="X13" s="66"/>
      <c r="Y13" s="49"/>
      <c r="Z13" s="50"/>
      <c r="AA13" s="66"/>
      <c r="AB13" s="66"/>
      <c r="AC13" s="49"/>
      <c r="AD13" s="66"/>
      <c r="AE13" s="66"/>
      <c r="AF13" s="49"/>
      <c r="AG13" s="66"/>
      <c r="AH13" s="66"/>
      <c r="AI13" s="49"/>
      <c r="AJ13" s="66"/>
      <c r="AK13" s="66"/>
      <c r="AL13" s="49"/>
      <c r="AM13" s="66"/>
      <c r="AN13" s="66"/>
      <c r="AO13" s="49"/>
    </row>
    <row r="14" ht="20.1" customHeight="1" spans="1:41">
      <c r="A14" s="48" t="s">
        <v>179</v>
      </c>
      <c r="B14" s="48" t="s">
        <v>87</v>
      </c>
      <c r="C14" s="48" t="s">
        <v>118</v>
      </c>
      <c r="D14" s="48" t="s">
        <v>181</v>
      </c>
      <c r="E14" s="121">
        <v>38009</v>
      </c>
      <c r="F14" s="121">
        <v>38009</v>
      </c>
      <c r="G14" s="121">
        <v>38009</v>
      </c>
      <c r="H14" s="121">
        <v>38009</v>
      </c>
      <c r="I14" s="121"/>
      <c r="J14" s="49"/>
      <c r="K14" s="49"/>
      <c r="L14" s="49"/>
      <c r="M14" s="49"/>
      <c r="N14" s="49"/>
      <c r="O14" s="49"/>
      <c r="P14" s="50"/>
      <c r="Q14" s="66"/>
      <c r="R14" s="66"/>
      <c r="S14" s="49"/>
      <c r="T14" s="66"/>
      <c r="U14" s="66"/>
      <c r="V14" s="66"/>
      <c r="W14" s="66"/>
      <c r="X14" s="66"/>
      <c r="Y14" s="49"/>
      <c r="Z14" s="50"/>
      <c r="AA14" s="66"/>
      <c r="AB14" s="66"/>
      <c r="AC14" s="49"/>
      <c r="AD14" s="66"/>
      <c r="AE14" s="66"/>
      <c r="AF14" s="49"/>
      <c r="AG14" s="66"/>
      <c r="AH14" s="66"/>
      <c r="AI14" s="49"/>
      <c r="AJ14" s="66"/>
      <c r="AK14" s="66"/>
      <c r="AL14" s="49"/>
      <c r="AM14" s="66"/>
      <c r="AN14" s="66"/>
      <c r="AO14" s="49"/>
    </row>
    <row r="15" ht="20.1" customHeight="1" spans="1:41">
      <c r="A15" s="48" t="s">
        <v>179</v>
      </c>
      <c r="B15" s="48" t="s">
        <v>89</v>
      </c>
      <c r="C15" s="48" t="s">
        <v>118</v>
      </c>
      <c r="D15" s="48" t="s">
        <v>182</v>
      </c>
      <c r="E15" s="121">
        <v>5000</v>
      </c>
      <c r="F15" s="123">
        <v>5000</v>
      </c>
      <c r="G15" s="123">
        <v>5000</v>
      </c>
      <c r="H15" s="121">
        <v>5000</v>
      </c>
      <c r="I15" s="121"/>
      <c r="J15" s="49"/>
      <c r="K15" s="49"/>
      <c r="L15" s="49"/>
      <c r="M15" s="49"/>
      <c r="N15" s="49"/>
      <c r="O15" s="49"/>
      <c r="P15" s="50"/>
      <c r="Q15" s="66"/>
      <c r="R15" s="66"/>
      <c r="S15" s="49"/>
      <c r="T15" s="66"/>
      <c r="U15" s="66"/>
      <c r="V15" s="66"/>
      <c r="W15" s="66"/>
      <c r="X15" s="66"/>
      <c r="Y15" s="49"/>
      <c r="Z15" s="50"/>
      <c r="AA15" s="66"/>
      <c r="AB15" s="66"/>
      <c r="AC15" s="49"/>
      <c r="AD15" s="66"/>
      <c r="AE15" s="66"/>
      <c r="AF15" s="49"/>
      <c r="AG15" s="66"/>
      <c r="AH15" s="66"/>
      <c r="AI15" s="49"/>
      <c r="AJ15" s="66"/>
      <c r="AK15" s="66"/>
      <c r="AL15" s="49"/>
      <c r="AM15" s="66"/>
      <c r="AN15" s="66"/>
      <c r="AO15" s="49"/>
    </row>
    <row r="16" ht="20.1" customHeight="1" spans="1:41">
      <c r="A16" s="48" t="s">
        <v>179</v>
      </c>
      <c r="B16" s="48" t="s">
        <v>183</v>
      </c>
      <c r="C16" s="48" t="s">
        <v>118</v>
      </c>
      <c r="D16" s="48" t="s">
        <v>184</v>
      </c>
      <c r="E16" s="121">
        <v>9500</v>
      </c>
      <c r="F16" s="123">
        <v>9500</v>
      </c>
      <c r="G16" s="123">
        <v>9500</v>
      </c>
      <c r="H16" s="121">
        <v>9500</v>
      </c>
      <c r="I16" s="121"/>
      <c r="J16" s="49"/>
      <c r="K16" s="49"/>
      <c r="L16" s="49"/>
      <c r="M16" s="49"/>
      <c r="N16" s="49"/>
      <c r="O16" s="49"/>
      <c r="P16" s="50"/>
      <c r="Q16" s="66"/>
      <c r="R16" s="66"/>
      <c r="S16" s="49"/>
      <c r="T16" s="66"/>
      <c r="U16" s="66"/>
      <c r="V16" s="66"/>
      <c r="W16" s="66"/>
      <c r="X16" s="66"/>
      <c r="Y16" s="49"/>
      <c r="Z16" s="50"/>
      <c r="AA16" s="66"/>
      <c r="AB16" s="66"/>
      <c r="AC16" s="49"/>
      <c r="AD16" s="66"/>
      <c r="AE16" s="66"/>
      <c r="AF16" s="49"/>
      <c r="AG16" s="66"/>
      <c r="AH16" s="66"/>
      <c r="AI16" s="49"/>
      <c r="AJ16" s="66"/>
      <c r="AK16" s="66"/>
      <c r="AL16" s="49"/>
      <c r="AM16" s="66"/>
      <c r="AN16" s="66"/>
      <c r="AO16" s="49"/>
    </row>
    <row r="17" ht="21" customHeight="1" spans="1:41">
      <c r="A17" s="65" t="s">
        <v>179</v>
      </c>
      <c r="B17" s="65" t="s">
        <v>108</v>
      </c>
      <c r="C17" s="48" t="s">
        <v>118</v>
      </c>
      <c r="D17" s="48" t="s">
        <v>185</v>
      </c>
      <c r="E17" s="124">
        <v>59000</v>
      </c>
      <c r="F17" s="125">
        <v>59000</v>
      </c>
      <c r="G17" s="125">
        <f>H17+I17</f>
        <v>59000</v>
      </c>
      <c r="H17" s="126">
        <v>4000</v>
      </c>
      <c r="I17" s="124">
        <v>55000</v>
      </c>
      <c r="J17" s="135"/>
      <c r="K17" s="73"/>
      <c r="L17" s="73"/>
      <c r="M17" s="73"/>
      <c r="N17" s="73"/>
      <c r="O17" s="73"/>
      <c r="P17" s="136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</row>
  </sheetData>
  <mergeCells count="23">
    <mergeCell ref="A2:AO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rintOptions horizontalCentered="1"/>
  <pageMargins left="0.59" right="0.59" top="0.59" bottom="0.59" header="0.59" footer="0.39"/>
  <pageSetup paperSize="9" scale="39" fitToHeight="100" orientation="landscape" errors="blank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2"/>
  <sheetViews>
    <sheetView showGridLines="0" showZeros="0" workbookViewId="0">
      <selection activeCell="D15" sqref="D15"/>
    </sheetView>
  </sheetViews>
  <sheetFormatPr defaultColWidth="9.33333333333333" defaultRowHeight="10.8"/>
  <cols>
    <col min="1" max="1" width="4.83333333333333" customWidth="1"/>
    <col min="2" max="3" width="3.66666666666667" customWidth="1"/>
    <col min="4" max="4" width="28.8333333333333" customWidth="1"/>
    <col min="5" max="5" width="15" customWidth="1"/>
    <col min="6" max="6" width="12.1666666666667" customWidth="1"/>
    <col min="7" max="11" width="11.8333333333333" customWidth="1"/>
    <col min="12" max="12" width="11" customWidth="1"/>
    <col min="13" max="13" width="11.1666666666667" customWidth="1"/>
    <col min="14" max="14" width="11.3333333333333" customWidth="1"/>
    <col min="15" max="15" width="12.1666666666667" customWidth="1"/>
    <col min="16" max="16" width="10.1666666666667" customWidth="1"/>
    <col min="17" max="17" width="9.83333333333333" customWidth="1"/>
    <col min="18" max="18" width="9.16666666666667" customWidth="1"/>
    <col min="19" max="19" width="10.6666666666667" customWidth="1"/>
    <col min="20" max="20" width="10.8333333333333" customWidth="1"/>
    <col min="21" max="21" width="11" customWidth="1"/>
    <col min="22" max="23" width="9.16666666666667" customWidth="1"/>
    <col min="24" max="24" width="11.1666666666667" customWidth="1"/>
  </cols>
  <sheetData>
    <row r="1" ht="20.1" customHeight="1" spans="1:4">
      <c r="A1" s="26"/>
      <c r="B1" s="27"/>
      <c r="C1" s="27"/>
      <c r="D1" s="27"/>
    </row>
    <row r="2" ht="20.1" customHeight="1" spans="1:24">
      <c r="A2" s="29" t="s">
        <v>186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ht="20.1" customHeight="1" spans="1:6">
      <c r="A3" s="74" t="s">
        <v>55</v>
      </c>
      <c r="B3" s="74"/>
      <c r="C3" s="74"/>
      <c r="D3" s="74" t="s">
        <v>56</v>
      </c>
      <c r="F3" s="96"/>
    </row>
    <row r="4" ht="20.1" customHeight="1" spans="1:24">
      <c r="A4" s="97" t="s">
        <v>57</v>
      </c>
      <c r="B4" s="98"/>
      <c r="C4" s="98"/>
      <c r="D4" s="99"/>
      <c r="E4" s="55" t="s">
        <v>58</v>
      </c>
      <c r="F4" s="100" t="s">
        <v>187</v>
      </c>
      <c r="G4" s="101"/>
      <c r="H4" s="101"/>
      <c r="I4" s="101"/>
      <c r="J4" s="101"/>
      <c r="K4" s="101"/>
      <c r="L4" s="101"/>
      <c r="M4" s="101"/>
      <c r="N4" s="106"/>
      <c r="O4" s="100" t="s">
        <v>188</v>
      </c>
      <c r="P4" s="101"/>
      <c r="Q4" s="101"/>
      <c r="R4" s="101"/>
      <c r="S4" s="101"/>
      <c r="T4" s="101"/>
      <c r="U4" s="101"/>
      <c r="V4" s="101"/>
      <c r="W4" s="101"/>
      <c r="X4" s="101"/>
    </row>
    <row r="5" ht="20.1" customHeight="1" spans="1:24">
      <c r="A5" s="33" t="s">
        <v>68</v>
      </c>
      <c r="B5" s="34"/>
      <c r="C5" s="35"/>
      <c r="D5" s="55" t="s">
        <v>189</v>
      </c>
      <c r="E5" s="40"/>
      <c r="F5" s="102" t="s">
        <v>73</v>
      </c>
      <c r="G5" s="102" t="s">
        <v>190</v>
      </c>
      <c r="H5" s="102" t="s">
        <v>191</v>
      </c>
      <c r="I5" s="102" t="s">
        <v>192</v>
      </c>
      <c r="J5" s="102" t="s">
        <v>193</v>
      </c>
      <c r="K5" s="102" t="s">
        <v>194</v>
      </c>
      <c r="L5" s="102" t="s">
        <v>195</v>
      </c>
      <c r="M5" s="102" t="s">
        <v>177</v>
      </c>
      <c r="N5" s="102" t="s">
        <v>178</v>
      </c>
      <c r="O5" s="102" t="s">
        <v>73</v>
      </c>
      <c r="P5" s="102" t="s">
        <v>196</v>
      </c>
      <c r="Q5" s="102" t="s">
        <v>197</v>
      </c>
      <c r="R5" s="102" t="s">
        <v>198</v>
      </c>
      <c r="S5" s="102" t="s">
        <v>199</v>
      </c>
      <c r="T5" s="102" t="s">
        <v>182</v>
      </c>
      <c r="U5" s="102" t="s">
        <v>184</v>
      </c>
      <c r="V5" s="102" t="s">
        <v>200</v>
      </c>
      <c r="W5" s="102" t="s">
        <v>201</v>
      </c>
      <c r="X5" s="102" t="s">
        <v>185</v>
      </c>
    </row>
    <row r="6" ht="30.75" customHeight="1" spans="1:24">
      <c r="A6" s="42" t="s">
        <v>78</v>
      </c>
      <c r="B6" s="41" t="s">
        <v>79</v>
      </c>
      <c r="C6" s="43" t="s">
        <v>80</v>
      </c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ht="18" customHeight="1" spans="1:24">
      <c r="A7" s="43"/>
      <c r="B7" s="103"/>
      <c r="C7" s="43"/>
      <c r="D7" s="104" t="s">
        <v>202</v>
      </c>
      <c r="E7" s="66">
        <f>F7+O7</f>
        <v>821832</v>
      </c>
      <c r="F7" s="66">
        <v>710323</v>
      </c>
      <c r="G7" s="66">
        <v>250284</v>
      </c>
      <c r="H7" s="66">
        <v>216300</v>
      </c>
      <c r="I7" s="107">
        <v>2892</v>
      </c>
      <c r="J7" s="108">
        <v>88488</v>
      </c>
      <c r="K7" s="108">
        <v>33183</v>
      </c>
      <c r="L7" s="109">
        <v>14142</v>
      </c>
      <c r="M7" s="109">
        <v>30034</v>
      </c>
      <c r="N7" s="109">
        <v>75000</v>
      </c>
      <c r="O7" s="109">
        <v>111509</v>
      </c>
      <c r="P7" s="109">
        <v>9000</v>
      </c>
      <c r="Q7" s="109">
        <v>2000</v>
      </c>
      <c r="R7" s="109">
        <v>6000</v>
      </c>
      <c r="S7" s="109">
        <v>13000</v>
      </c>
      <c r="T7" s="109">
        <v>5000</v>
      </c>
      <c r="U7" s="109">
        <v>9500</v>
      </c>
      <c r="V7" s="109">
        <v>3003</v>
      </c>
      <c r="W7" s="109">
        <v>5006</v>
      </c>
      <c r="X7" s="109">
        <v>59000</v>
      </c>
    </row>
    <row r="8" ht="20.1" customHeight="1" spans="1:24">
      <c r="A8" s="48"/>
      <c r="B8" s="48" t="s">
        <v>85</v>
      </c>
      <c r="C8" s="48"/>
      <c r="D8" s="48" t="s">
        <v>203</v>
      </c>
      <c r="E8" s="66">
        <f>E9+E10</f>
        <v>653556</v>
      </c>
      <c r="F8" s="66">
        <v>547047</v>
      </c>
      <c r="G8" s="66">
        <v>250284</v>
      </c>
      <c r="H8" s="66">
        <v>216300</v>
      </c>
      <c r="I8" s="107">
        <v>2892</v>
      </c>
      <c r="J8" s="108"/>
      <c r="K8" s="108"/>
      <c r="L8" s="109">
        <v>2571</v>
      </c>
      <c r="M8" s="109"/>
      <c r="N8" s="109">
        <v>75000</v>
      </c>
      <c r="O8" s="109">
        <f>O9+O10</f>
        <v>106509</v>
      </c>
      <c r="P8" s="109">
        <v>9000</v>
      </c>
      <c r="Q8" s="109">
        <v>2000</v>
      </c>
      <c r="R8" s="109">
        <v>6000</v>
      </c>
      <c r="S8" s="109">
        <v>13000</v>
      </c>
      <c r="T8" s="109">
        <v>5000</v>
      </c>
      <c r="U8" s="109">
        <v>9500</v>
      </c>
      <c r="V8" s="109">
        <v>3003</v>
      </c>
      <c r="W8" s="109">
        <v>5006</v>
      </c>
      <c r="X8" s="109">
        <v>54000</v>
      </c>
    </row>
    <row r="9" ht="20.1" customHeight="1" spans="1:24">
      <c r="A9" s="48" t="s">
        <v>36</v>
      </c>
      <c r="B9" s="48" t="s">
        <v>36</v>
      </c>
      <c r="C9" s="48" t="s">
        <v>87</v>
      </c>
      <c r="D9" s="48" t="s">
        <v>204</v>
      </c>
      <c r="E9" s="66">
        <v>603556</v>
      </c>
      <c r="F9" s="66">
        <v>547047</v>
      </c>
      <c r="G9" s="66">
        <v>250284</v>
      </c>
      <c r="H9" s="66">
        <v>216300</v>
      </c>
      <c r="I9" s="107">
        <v>2892</v>
      </c>
      <c r="J9" s="108"/>
      <c r="K9" s="108"/>
      <c r="L9" s="109">
        <v>2571</v>
      </c>
      <c r="M9" s="109"/>
      <c r="N9" s="109">
        <v>75000</v>
      </c>
      <c r="O9" s="109">
        <v>56509</v>
      </c>
      <c r="P9" s="109">
        <v>9000</v>
      </c>
      <c r="Q9" s="109">
        <v>2000</v>
      </c>
      <c r="R9" s="109">
        <v>6000</v>
      </c>
      <c r="S9" s="109">
        <v>13000</v>
      </c>
      <c r="T9" s="109">
        <v>5000</v>
      </c>
      <c r="U9" s="109">
        <v>9500</v>
      </c>
      <c r="V9" s="109">
        <v>3003</v>
      </c>
      <c r="W9" s="109">
        <v>5006</v>
      </c>
      <c r="X9" s="109">
        <v>4000</v>
      </c>
    </row>
    <row r="10" ht="20.1" customHeight="1" spans="1:24">
      <c r="A10" s="48"/>
      <c r="B10" s="48"/>
      <c r="C10" s="48" t="s">
        <v>89</v>
      </c>
      <c r="D10" s="79" t="s">
        <v>205</v>
      </c>
      <c r="E10" s="66">
        <v>50000</v>
      </c>
      <c r="F10" s="66"/>
      <c r="G10" s="66"/>
      <c r="H10" s="66"/>
      <c r="I10" s="107"/>
      <c r="J10" s="108"/>
      <c r="K10" s="108"/>
      <c r="L10" s="109"/>
      <c r="M10" s="109"/>
      <c r="N10" s="109"/>
      <c r="O10" s="109">
        <v>50000</v>
      </c>
      <c r="P10" s="109"/>
      <c r="Q10" s="109"/>
      <c r="R10" s="109"/>
      <c r="S10" s="109"/>
      <c r="T10" s="109"/>
      <c r="U10" s="109"/>
      <c r="V10" s="109"/>
      <c r="W10" s="109"/>
      <c r="X10" s="109">
        <v>50000</v>
      </c>
    </row>
    <row r="11" ht="20.1" customHeight="1" spans="1:24">
      <c r="A11" s="48" t="s">
        <v>91</v>
      </c>
      <c r="B11" s="48" t="s">
        <v>36</v>
      </c>
      <c r="C11" s="48" t="s">
        <v>36</v>
      </c>
      <c r="D11" s="48" t="s">
        <v>206</v>
      </c>
      <c r="E11" s="66">
        <v>88488</v>
      </c>
      <c r="F11" s="66">
        <v>88488</v>
      </c>
      <c r="G11" s="66"/>
      <c r="H11" s="66"/>
      <c r="I11" s="107"/>
      <c r="J11" s="108">
        <v>88488</v>
      </c>
      <c r="K11" s="108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ht="20.1" customHeight="1" spans="1:24">
      <c r="A12" s="48"/>
      <c r="B12" s="48" t="s">
        <v>93</v>
      </c>
      <c r="C12" s="48"/>
      <c r="D12" s="48" t="s">
        <v>94</v>
      </c>
      <c r="E12" s="66">
        <v>88488</v>
      </c>
      <c r="F12" s="66">
        <v>88488</v>
      </c>
      <c r="G12" s="66"/>
      <c r="H12" s="66"/>
      <c r="I12" s="107"/>
      <c r="J12" s="108">
        <v>88488</v>
      </c>
      <c r="K12" s="108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ht="20.1" customHeight="1" spans="1:24">
      <c r="A13" s="48"/>
      <c r="B13" s="48"/>
      <c r="C13" s="48" t="s">
        <v>93</v>
      </c>
      <c r="D13" s="105" t="s">
        <v>207</v>
      </c>
      <c r="E13" s="66">
        <v>88488</v>
      </c>
      <c r="F13" s="66">
        <v>88488</v>
      </c>
      <c r="G13" s="66"/>
      <c r="H13" s="66"/>
      <c r="I13" s="107"/>
      <c r="J13" s="108"/>
      <c r="K13" s="108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ht="20.1" customHeight="1" spans="1:24">
      <c r="A14" s="48" t="s">
        <v>96</v>
      </c>
      <c r="B14" s="48" t="s">
        <v>36</v>
      </c>
      <c r="C14" s="48" t="s">
        <v>36</v>
      </c>
      <c r="D14" s="48" t="s">
        <v>208</v>
      </c>
      <c r="E14" s="66">
        <v>44754</v>
      </c>
      <c r="F14" s="66">
        <v>44754</v>
      </c>
      <c r="G14" s="66"/>
      <c r="H14" s="66"/>
      <c r="I14" s="107"/>
      <c r="J14" s="108"/>
      <c r="K14" s="108">
        <v>33183</v>
      </c>
      <c r="L14" s="109">
        <v>11571</v>
      </c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ht="20.1" customHeight="1" spans="1:24">
      <c r="A15" s="48" t="s">
        <v>36</v>
      </c>
      <c r="B15" s="48" t="s">
        <v>98</v>
      </c>
      <c r="C15" s="48" t="s">
        <v>209</v>
      </c>
      <c r="D15" s="48" t="s">
        <v>99</v>
      </c>
      <c r="E15" s="66">
        <v>44754</v>
      </c>
      <c r="F15" s="66">
        <v>44754</v>
      </c>
      <c r="G15" s="66"/>
      <c r="H15" s="66"/>
      <c r="I15" s="107"/>
      <c r="J15" s="108"/>
      <c r="K15" s="108">
        <v>33183</v>
      </c>
      <c r="L15" s="109">
        <v>11571</v>
      </c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ht="20.1" customHeight="1" spans="1:24">
      <c r="A16" s="48"/>
      <c r="B16" s="48"/>
      <c r="C16" s="48" t="s">
        <v>209</v>
      </c>
      <c r="D16" s="48" t="s">
        <v>121</v>
      </c>
      <c r="E16" s="66">
        <v>44754</v>
      </c>
      <c r="F16" s="66">
        <v>44754</v>
      </c>
      <c r="G16" s="66"/>
      <c r="H16" s="66"/>
      <c r="I16" s="107"/>
      <c r="J16" s="108"/>
      <c r="K16" s="108">
        <v>33183</v>
      </c>
      <c r="L16" s="109">
        <v>11571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ht="20.1" customHeight="1" spans="1:24">
      <c r="A17" s="48" t="s">
        <v>101</v>
      </c>
      <c r="B17" s="48"/>
      <c r="C17" s="48"/>
      <c r="D17" s="77" t="s">
        <v>210</v>
      </c>
      <c r="E17" s="66">
        <v>30034</v>
      </c>
      <c r="F17" s="66">
        <v>30034</v>
      </c>
      <c r="G17" s="66"/>
      <c r="H17" s="66"/>
      <c r="I17" s="107"/>
      <c r="J17" s="108"/>
      <c r="K17" s="108"/>
      <c r="L17" s="109"/>
      <c r="M17" s="109">
        <v>30034</v>
      </c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ht="20.1" customHeight="1" spans="1:24">
      <c r="A18" s="48"/>
      <c r="B18" s="48" t="s">
        <v>89</v>
      </c>
      <c r="C18" s="48"/>
      <c r="D18" s="79" t="s">
        <v>103</v>
      </c>
      <c r="E18" s="66">
        <v>30034</v>
      </c>
      <c r="F18" s="66">
        <v>30034</v>
      </c>
      <c r="G18" s="66"/>
      <c r="H18" s="66"/>
      <c r="I18" s="107"/>
      <c r="J18" s="108"/>
      <c r="K18" s="108"/>
      <c r="L18" s="109"/>
      <c r="M18" s="66">
        <v>30034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ht="20.1" customHeight="1" spans="1:24">
      <c r="A19" s="48"/>
      <c r="B19" s="48"/>
      <c r="C19" s="48" t="s">
        <v>87</v>
      </c>
      <c r="D19" s="79" t="s">
        <v>104</v>
      </c>
      <c r="E19" s="66">
        <v>30034</v>
      </c>
      <c r="F19" s="66">
        <v>30034</v>
      </c>
      <c r="G19" s="66"/>
      <c r="H19" s="66"/>
      <c r="I19" s="107"/>
      <c r="J19" s="108"/>
      <c r="K19" s="108"/>
      <c r="L19" s="109"/>
      <c r="M19" s="66">
        <v>30034</v>
      </c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ht="20.1" customHeight="1" spans="1:24">
      <c r="A20" s="48" t="s">
        <v>105</v>
      </c>
      <c r="B20" s="48"/>
      <c r="C20" s="48"/>
      <c r="D20" s="79" t="s">
        <v>211</v>
      </c>
      <c r="E20" s="66">
        <v>5000</v>
      </c>
      <c r="F20" s="66"/>
      <c r="G20" s="66"/>
      <c r="H20" s="66"/>
      <c r="I20" s="107"/>
      <c r="J20" s="108"/>
      <c r="K20" s="108"/>
      <c r="L20" s="109"/>
      <c r="M20" s="109"/>
      <c r="N20" s="109"/>
      <c r="O20" s="109">
        <v>5000</v>
      </c>
      <c r="P20" s="109"/>
      <c r="Q20" s="109"/>
      <c r="R20" s="109"/>
      <c r="S20" s="109"/>
      <c r="T20" s="109"/>
      <c r="U20" s="109"/>
      <c r="V20" s="109"/>
      <c r="W20" s="109"/>
      <c r="X20" s="109">
        <v>5000</v>
      </c>
    </row>
    <row r="21" ht="20.1" customHeight="1" spans="1:24">
      <c r="A21" s="48"/>
      <c r="B21" s="48" t="s">
        <v>93</v>
      </c>
      <c r="C21" s="48"/>
      <c r="D21" s="79" t="s">
        <v>107</v>
      </c>
      <c r="E21" s="66">
        <v>5000</v>
      </c>
      <c r="F21" s="66"/>
      <c r="G21" s="66"/>
      <c r="H21" s="66"/>
      <c r="I21" s="107"/>
      <c r="J21" s="108"/>
      <c r="K21" s="108"/>
      <c r="L21" s="109"/>
      <c r="M21" s="109"/>
      <c r="N21" s="109"/>
      <c r="O21" s="109">
        <v>5000</v>
      </c>
      <c r="P21" s="109"/>
      <c r="Q21" s="109"/>
      <c r="R21" s="109"/>
      <c r="S21" s="109"/>
      <c r="T21" s="109"/>
      <c r="U21" s="109"/>
      <c r="V21" s="109"/>
      <c r="W21" s="109"/>
      <c r="X21" s="109">
        <v>5000</v>
      </c>
    </row>
    <row r="22" ht="30.75" customHeight="1" spans="1:24">
      <c r="A22" s="48"/>
      <c r="B22" s="48"/>
      <c r="C22" s="48" t="s">
        <v>108</v>
      </c>
      <c r="D22" s="79" t="s">
        <v>109</v>
      </c>
      <c r="E22" s="66">
        <v>5000</v>
      </c>
      <c r="F22" s="66"/>
      <c r="G22" s="66"/>
      <c r="H22" s="66"/>
      <c r="I22" s="107"/>
      <c r="J22" s="108"/>
      <c r="K22" s="108"/>
      <c r="L22" s="109"/>
      <c r="M22" s="109"/>
      <c r="N22" s="109"/>
      <c r="O22" s="109">
        <v>5000</v>
      </c>
      <c r="P22" s="109"/>
      <c r="Q22" s="109"/>
      <c r="R22" s="109"/>
      <c r="S22" s="109"/>
      <c r="T22" s="109"/>
      <c r="U22" s="109"/>
      <c r="V22" s="109"/>
      <c r="W22" s="109"/>
      <c r="X22" s="109">
        <v>5000</v>
      </c>
    </row>
  </sheetData>
  <mergeCells count="26">
    <mergeCell ref="A2:X2"/>
    <mergeCell ref="A4:D4"/>
    <mergeCell ref="F4:N4"/>
    <mergeCell ref="O4:X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</mergeCells>
  <printOptions horizontalCentered="1"/>
  <pageMargins left="0.59" right="0.59" top="0.98" bottom="0.98" header="0.51" footer="0.51"/>
  <pageSetup paperSize="9" scale="15" fitToHeight="1000" orientation="landscape" errors="blank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topLeftCell="A19" workbookViewId="0">
      <selection activeCell="A26" sqref="$A26:$XFD26"/>
    </sheetView>
  </sheetViews>
  <sheetFormatPr defaultColWidth="9.33333333333333" defaultRowHeight="10.8" outlineLevelCol="6"/>
  <cols>
    <col min="1" max="2" width="5.5" style="80" customWidth="1"/>
    <col min="3" max="3" width="9.16666666666667" style="81" customWidth="1"/>
    <col min="4" max="4" width="72.8333333333333" customWidth="1"/>
    <col min="5" max="7" width="21.8333333333333" customWidth="1"/>
  </cols>
  <sheetData>
    <row r="1" ht="20.1" customHeight="1" spans="1:7">
      <c r="A1" s="82"/>
      <c r="B1" s="82"/>
      <c r="C1" s="83"/>
      <c r="D1" s="52"/>
      <c r="E1" s="51"/>
      <c r="F1" s="51"/>
      <c r="G1" s="53" t="s">
        <v>212</v>
      </c>
    </row>
    <row r="2" ht="25.5" customHeight="1" spans="1:7">
      <c r="A2" s="29" t="s">
        <v>213</v>
      </c>
      <c r="B2" s="29"/>
      <c r="C2" s="29"/>
      <c r="D2" s="29"/>
      <c r="E2" s="29"/>
      <c r="F2" s="29"/>
      <c r="G2" s="29"/>
    </row>
    <row r="3" ht="20.1" customHeight="1" spans="1:7">
      <c r="A3" s="84" t="s">
        <v>55</v>
      </c>
      <c r="B3" s="84"/>
      <c r="C3" s="30" t="s">
        <v>56</v>
      </c>
      <c r="D3" s="30"/>
      <c r="E3" s="54"/>
      <c r="F3" s="54"/>
      <c r="G3" s="32" t="s">
        <v>3</v>
      </c>
    </row>
    <row r="4" ht="20.1" customHeight="1" spans="1:7">
      <c r="A4" s="85" t="s">
        <v>214</v>
      </c>
      <c r="B4" s="86"/>
      <c r="C4" s="86"/>
      <c r="D4" s="87"/>
      <c r="E4" s="88" t="s">
        <v>112</v>
      </c>
      <c r="F4" s="40"/>
      <c r="G4" s="40"/>
    </row>
    <row r="5" ht="20.1" customHeight="1" spans="1:7">
      <c r="A5" s="89" t="s">
        <v>68</v>
      </c>
      <c r="B5" s="89"/>
      <c r="C5" s="90" t="s">
        <v>69</v>
      </c>
      <c r="D5" s="40" t="s">
        <v>189</v>
      </c>
      <c r="E5" s="40" t="s">
        <v>58</v>
      </c>
      <c r="F5" s="37" t="s">
        <v>215</v>
      </c>
      <c r="G5" s="91" t="s">
        <v>216</v>
      </c>
    </row>
    <row r="6" ht="33.75" customHeight="1" spans="1:7">
      <c r="A6" s="92" t="s">
        <v>78</v>
      </c>
      <c r="B6" s="92" t="s">
        <v>79</v>
      </c>
      <c r="C6" s="90"/>
      <c r="D6" s="40"/>
      <c r="E6" s="46"/>
      <c r="F6" s="47"/>
      <c r="G6" s="64"/>
    </row>
    <row r="7" ht="20.1" customHeight="1" spans="1:7">
      <c r="A7" s="93" t="s">
        <v>36</v>
      </c>
      <c r="B7" s="93"/>
      <c r="C7" s="65" t="s">
        <v>36</v>
      </c>
      <c r="D7" s="72" t="s">
        <v>58</v>
      </c>
      <c r="E7" s="66">
        <v>766832</v>
      </c>
      <c r="F7" s="66">
        <v>710323</v>
      </c>
      <c r="G7" s="49">
        <v>56509</v>
      </c>
    </row>
    <row r="8" ht="20.1" customHeight="1" spans="1:7">
      <c r="A8" s="93" t="s">
        <v>36</v>
      </c>
      <c r="B8" s="93"/>
      <c r="C8" s="65">
        <v>128101</v>
      </c>
      <c r="D8" s="72" t="s">
        <v>82</v>
      </c>
      <c r="E8" s="66">
        <v>766832</v>
      </c>
      <c r="F8" s="66">
        <v>710323</v>
      </c>
      <c r="G8" s="49">
        <v>56509</v>
      </c>
    </row>
    <row r="9" ht="20.1" customHeight="1" spans="1:7">
      <c r="A9" s="93"/>
      <c r="B9" s="93"/>
      <c r="C9" s="65"/>
      <c r="D9" s="72" t="s">
        <v>187</v>
      </c>
      <c r="E9" s="66">
        <v>603556</v>
      </c>
      <c r="F9" s="66">
        <v>547047</v>
      </c>
      <c r="G9" s="49">
        <v>56509</v>
      </c>
    </row>
    <row r="10" ht="20.1" customHeight="1" spans="1:7">
      <c r="A10" s="93" t="s">
        <v>217</v>
      </c>
      <c r="B10" s="93" t="s">
        <v>209</v>
      </c>
      <c r="C10" s="65">
        <v>128101</v>
      </c>
      <c r="D10" s="65" t="s">
        <v>218</v>
      </c>
      <c r="E10" s="66">
        <v>253176</v>
      </c>
      <c r="F10" s="66">
        <v>253176</v>
      </c>
      <c r="G10" s="49" t="s">
        <v>120</v>
      </c>
    </row>
    <row r="11" ht="20.1" customHeight="1" spans="1:7">
      <c r="A11" s="93" t="s">
        <v>219</v>
      </c>
      <c r="B11" s="93" t="s">
        <v>220</v>
      </c>
      <c r="C11" s="65">
        <v>128101</v>
      </c>
      <c r="D11" s="65" t="s">
        <v>221</v>
      </c>
      <c r="E11" s="66">
        <v>216300</v>
      </c>
      <c r="F11" s="66">
        <v>216300</v>
      </c>
      <c r="G11" s="49"/>
    </row>
    <row r="12" ht="20.1" customHeight="1" spans="1:7">
      <c r="A12" s="93" t="s">
        <v>219</v>
      </c>
      <c r="B12" s="93" t="s">
        <v>222</v>
      </c>
      <c r="C12" s="65">
        <v>128101</v>
      </c>
      <c r="D12" s="65" t="s">
        <v>223</v>
      </c>
      <c r="E12" s="66">
        <v>88488</v>
      </c>
      <c r="F12" s="66">
        <v>88488</v>
      </c>
      <c r="G12" s="49"/>
    </row>
    <row r="13" ht="20.1" customHeight="1" spans="1:7">
      <c r="A13" s="93" t="s">
        <v>219</v>
      </c>
      <c r="B13" s="93" t="s">
        <v>224</v>
      </c>
      <c r="C13" s="65">
        <v>128101</v>
      </c>
      <c r="D13" s="65" t="s">
        <v>225</v>
      </c>
      <c r="E13" s="66">
        <v>33183</v>
      </c>
      <c r="F13" s="66">
        <v>33183</v>
      </c>
      <c r="G13" s="49"/>
    </row>
    <row r="14" ht="20.1" customHeight="1" spans="1:7">
      <c r="A14" s="93" t="s">
        <v>226</v>
      </c>
      <c r="B14" s="93" t="s">
        <v>227</v>
      </c>
      <c r="C14" s="65">
        <v>128101</v>
      </c>
      <c r="D14" s="65" t="s">
        <v>228</v>
      </c>
      <c r="E14" s="66">
        <v>14142</v>
      </c>
      <c r="F14" s="66">
        <v>14142</v>
      </c>
      <c r="G14" s="49"/>
    </row>
    <row r="15" ht="20.1" customHeight="1" spans="1:7">
      <c r="A15" s="93" t="s">
        <v>219</v>
      </c>
      <c r="B15" s="93" t="s">
        <v>229</v>
      </c>
      <c r="C15" s="65">
        <v>128101</v>
      </c>
      <c r="D15" s="65" t="s">
        <v>230</v>
      </c>
      <c r="E15" s="66">
        <v>30034</v>
      </c>
      <c r="F15" s="66">
        <v>30034</v>
      </c>
      <c r="G15" s="49"/>
    </row>
    <row r="16" ht="20.1" customHeight="1" spans="1:7">
      <c r="A16" s="93" t="s">
        <v>219</v>
      </c>
      <c r="B16" s="93" t="s">
        <v>108</v>
      </c>
      <c r="C16" s="65">
        <v>128101</v>
      </c>
      <c r="D16" s="65" t="s">
        <v>231</v>
      </c>
      <c r="E16" s="66">
        <v>75000</v>
      </c>
      <c r="F16" s="66">
        <v>75000</v>
      </c>
      <c r="G16" s="49" t="s">
        <v>120</v>
      </c>
    </row>
    <row r="17" ht="20.1" customHeight="1" spans="1:7">
      <c r="A17" s="94"/>
      <c r="B17" s="94"/>
      <c r="C17" s="73"/>
      <c r="D17" s="72" t="s">
        <v>188</v>
      </c>
      <c r="E17" s="66">
        <v>56509</v>
      </c>
      <c r="F17" s="66"/>
      <c r="G17" s="49">
        <v>56509</v>
      </c>
    </row>
    <row r="18" ht="20.1" customHeight="1" spans="1:7">
      <c r="A18" s="93" t="s">
        <v>232</v>
      </c>
      <c r="B18" s="93" t="s">
        <v>220</v>
      </c>
      <c r="C18" s="65" t="s">
        <v>233</v>
      </c>
      <c r="D18" s="95" t="s">
        <v>234</v>
      </c>
      <c r="E18" s="66">
        <v>9000</v>
      </c>
      <c r="F18" s="66"/>
      <c r="G18" s="49">
        <v>9000</v>
      </c>
    </row>
    <row r="19" ht="20.1" customHeight="1" spans="1:7">
      <c r="A19" s="93" t="s">
        <v>232</v>
      </c>
      <c r="B19" s="93" t="s">
        <v>235</v>
      </c>
      <c r="C19" s="65" t="s">
        <v>233</v>
      </c>
      <c r="D19" s="95" t="s">
        <v>236</v>
      </c>
      <c r="E19" s="66">
        <v>2000</v>
      </c>
      <c r="F19" s="66"/>
      <c r="G19" s="49">
        <v>2000</v>
      </c>
    </row>
    <row r="20" ht="20.1" customHeight="1" spans="1:7">
      <c r="A20" s="93" t="s">
        <v>232</v>
      </c>
      <c r="B20" s="93" t="s">
        <v>237</v>
      </c>
      <c r="C20" s="65" t="s">
        <v>233</v>
      </c>
      <c r="D20" s="95" t="s">
        <v>238</v>
      </c>
      <c r="E20" s="66">
        <v>6000</v>
      </c>
      <c r="F20" s="66"/>
      <c r="G20" s="49">
        <v>6000</v>
      </c>
    </row>
    <row r="21" ht="20.1" customHeight="1" spans="1:7">
      <c r="A21" s="93" t="s">
        <v>232</v>
      </c>
      <c r="B21" s="93" t="s">
        <v>239</v>
      </c>
      <c r="C21" s="65" t="s">
        <v>233</v>
      </c>
      <c r="D21" s="95" t="s">
        <v>240</v>
      </c>
      <c r="E21" s="66">
        <v>13000</v>
      </c>
      <c r="F21" s="66"/>
      <c r="G21" s="49">
        <v>13000</v>
      </c>
    </row>
    <row r="22" ht="20.1" customHeight="1" spans="1:7">
      <c r="A22" s="93" t="s">
        <v>241</v>
      </c>
      <c r="B22" s="93" t="s">
        <v>242</v>
      </c>
      <c r="C22" s="65" t="s">
        <v>233</v>
      </c>
      <c r="D22" s="65" t="s">
        <v>243</v>
      </c>
      <c r="E22" s="66">
        <v>5000</v>
      </c>
      <c r="F22" s="66"/>
      <c r="G22" s="49">
        <v>5000</v>
      </c>
    </row>
    <row r="23" ht="20.1" customHeight="1" spans="1:7">
      <c r="A23" s="93" t="s">
        <v>232</v>
      </c>
      <c r="B23" s="93" t="s">
        <v>244</v>
      </c>
      <c r="C23" s="65" t="s">
        <v>233</v>
      </c>
      <c r="D23" s="65" t="s">
        <v>245</v>
      </c>
      <c r="E23" s="66">
        <v>9500</v>
      </c>
      <c r="F23" s="66"/>
      <c r="G23" s="49">
        <v>9500</v>
      </c>
    </row>
    <row r="24" ht="20.1" customHeight="1" spans="1:7">
      <c r="A24" s="93" t="s">
        <v>241</v>
      </c>
      <c r="B24" s="93" t="s">
        <v>85</v>
      </c>
      <c r="C24" s="65" t="s">
        <v>233</v>
      </c>
      <c r="D24" s="65" t="s">
        <v>246</v>
      </c>
      <c r="E24" s="66">
        <v>3003</v>
      </c>
      <c r="F24" s="66"/>
      <c r="G24" s="49">
        <v>3003</v>
      </c>
    </row>
    <row r="25" ht="20.1" customHeight="1" spans="1:7">
      <c r="A25" s="93" t="s">
        <v>241</v>
      </c>
      <c r="B25" s="93" t="s">
        <v>247</v>
      </c>
      <c r="C25" s="65" t="s">
        <v>233</v>
      </c>
      <c r="D25" s="65" t="s">
        <v>248</v>
      </c>
      <c r="E25" s="66">
        <v>5006</v>
      </c>
      <c r="F25" s="66"/>
      <c r="G25" s="49">
        <v>5006</v>
      </c>
    </row>
    <row r="26" ht="21" customHeight="1" spans="1:7">
      <c r="A26" s="93" t="s">
        <v>241</v>
      </c>
      <c r="B26" s="93" t="s">
        <v>108</v>
      </c>
      <c r="C26" s="65" t="s">
        <v>233</v>
      </c>
      <c r="D26" s="65" t="s">
        <v>249</v>
      </c>
      <c r="E26" s="66">
        <v>4000</v>
      </c>
      <c r="F26" s="66"/>
      <c r="G26" s="49">
        <v>4000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" right="0.59" top="0.275" bottom="0.236111111111111" header="0.156944444444444" footer="0.118055555555556"/>
  <pageSetup paperSize="9" scale="80" fitToHeight="1000" orientation="landscape" errors="blank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workbookViewId="0">
      <selection activeCell="A10" sqref="$A10:$XFD10"/>
    </sheetView>
  </sheetViews>
  <sheetFormatPr defaultColWidth="9.33333333333333" defaultRowHeight="10.8" outlineLevelCol="5"/>
  <cols>
    <col min="1" max="3" width="5.66666666666667" customWidth="1"/>
    <col min="4" max="4" width="17" customWidth="1"/>
    <col min="5" max="5" width="92.3333333333333" customWidth="1"/>
    <col min="6" max="6" width="25" customWidth="1"/>
    <col min="7" max="243" width="10.6666666666667" customWidth="1"/>
  </cols>
  <sheetData>
    <row r="1" ht="20.1" customHeight="1" spans="1:6">
      <c r="A1" s="26"/>
      <c r="B1" s="27"/>
      <c r="C1" s="27"/>
      <c r="D1" s="27"/>
      <c r="E1" s="27"/>
      <c r="F1" s="28" t="s">
        <v>250</v>
      </c>
    </row>
    <row r="2" ht="20.1" customHeight="1" spans="1:6">
      <c r="A2" s="29" t="s">
        <v>251</v>
      </c>
      <c r="B2" s="29"/>
      <c r="C2" s="29"/>
      <c r="D2" s="29"/>
      <c r="E2" s="29"/>
      <c r="F2" s="29"/>
    </row>
    <row r="3" ht="20.1" customHeight="1" spans="1:6">
      <c r="A3" s="30" t="s">
        <v>55</v>
      </c>
      <c r="B3" s="30"/>
      <c r="C3" s="30" t="s">
        <v>56</v>
      </c>
      <c r="D3" s="74"/>
      <c r="E3" s="74"/>
      <c r="F3" s="32" t="s">
        <v>3</v>
      </c>
    </row>
    <row r="4" ht="20.1" customHeight="1" spans="1:6">
      <c r="A4" s="33" t="s">
        <v>68</v>
      </c>
      <c r="B4" s="34"/>
      <c r="C4" s="35"/>
      <c r="D4" s="75" t="s">
        <v>69</v>
      </c>
      <c r="E4" s="55" t="s">
        <v>252</v>
      </c>
      <c r="F4" s="37" t="s">
        <v>71</v>
      </c>
    </row>
    <row r="5" ht="20.1" customHeight="1" spans="1:6">
      <c r="A5" s="41" t="s">
        <v>78</v>
      </c>
      <c r="B5" s="42" t="s">
        <v>79</v>
      </c>
      <c r="C5" s="43" t="s">
        <v>80</v>
      </c>
      <c r="D5" s="76"/>
      <c r="E5" s="55"/>
      <c r="F5" s="37"/>
    </row>
    <row r="6" ht="20.1" customHeight="1" spans="1:6">
      <c r="A6" s="65" t="s">
        <v>36</v>
      </c>
      <c r="B6" s="65" t="s">
        <v>36</v>
      </c>
      <c r="C6" s="65" t="s">
        <v>36</v>
      </c>
      <c r="D6" s="77" t="s">
        <v>36</v>
      </c>
      <c r="E6" s="72" t="s">
        <v>58</v>
      </c>
      <c r="F6" s="78">
        <v>55000</v>
      </c>
    </row>
    <row r="7" ht="20.1" customHeight="1" spans="1:6">
      <c r="A7" s="65" t="s">
        <v>36</v>
      </c>
      <c r="B7" s="65" t="s">
        <v>36</v>
      </c>
      <c r="C7" s="65" t="s">
        <v>36</v>
      </c>
      <c r="D7" s="77" t="s">
        <v>36</v>
      </c>
      <c r="E7" s="79" t="s">
        <v>81</v>
      </c>
      <c r="F7" s="78">
        <v>55000</v>
      </c>
    </row>
    <row r="8" ht="20.1" customHeight="1" spans="1:6">
      <c r="A8" s="65" t="s">
        <v>36</v>
      </c>
      <c r="B8" s="65" t="s">
        <v>36</v>
      </c>
      <c r="C8" s="65" t="s">
        <v>36</v>
      </c>
      <c r="D8" s="77">
        <v>128101</v>
      </c>
      <c r="E8" s="79" t="s">
        <v>82</v>
      </c>
      <c r="F8" s="78">
        <v>55000</v>
      </c>
    </row>
    <row r="9" ht="20.1" customHeight="1" spans="1:6">
      <c r="A9" s="48" t="s">
        <v>83</v>
      </c>
      <c r="B9" s="48" t="s">
        <v>253</v>
      </c>
      <c r="C9" s="48" t="s">
        <v>89</v>
      </c>
      <c r="D9" s="77">
        <v>128101</v>
      </c>
      <c r="E9" s="79" t="s">
        <v>254</v>
      </c>
      <c r="F9" s="49">
        <v>50000</v>
      </c>
    </row>
    <row r="10" ht="20.1" customHeight="1" spans="1:6">
      <c r="A10" s="65" t="s">
        <v>105</v>
      </c>
      <c r="B10" s="65" t="s">
        <v>93</v>
      </c>
      <c r="C10" s="65" t="s">
        <v>108</v>
      </c>
      <c r="D10" s="77">
        <v>128101</v>
      </c>
      <c r="E10" s="79" t="s">
        <v>255</v>
      </c>
      <c r="F10" s="78">
        <v>5000</v>
      </c>
    </row>
    <row r="11" ht="20.1" customHeight="1" spans="1:6">
      <c r="A11" s="65"/>
      <c r="B11" s="65"/>
      <c r="C11" s="65"/>
      <c r="D11" s="77"/>
      <c r="E11" s="79"/>
      <c r="F11" s="78"/>
    </row>
    <row r="12" ht="20.1" customHeight="1" spans="1:6">
      <c r="A12" s="65"/>
      <c r="B12" s="65"/>
      <c r="C12" s="65"/>
      <c r="D12" s="77"/>
      <c r="E12" s="79"/>
      <c r="F12" s="78"/>
    </row>
    <row r="13" ht="20.1" customHeight="1" spans="1:6">
      <c r="A13" s="65"/>
      <c r="B13" s="65"/>
      <c r="C13" s="65"/>
      <c r="D13" s="77"/>
      <c r="E13" s="79"/>
      <c r="F13" s="78"/>
    </row>
    <row r="14" ht="20.1" customHeight="1" spans="1:6">
      <c r="A14" s="65"/>
      <c r="B14" s="65"/>
      <c r="C14" s="65"/>
      <c r="D14" s="77"/>
      <c r="E14" s="79"/>
      <c r="F14" s="78"/>
    </row>
    <row r="15" ht="20.1" customHeight="1" spans="1:6">
      <c r="A15" s="65"/>
      <c r="B15" s="65"/>
      <c r="C15" s="65"/>
      <c r="D15" s="77"/>
      <c r="E15" s="79"/>
      <c r="F15" s="78"/>
    </row>
  </sheetData>
  <mergeCells count="5">
    <mergeCell ref="A2:F2"/>
    <mergeCell ref="A4:C4"/>
    <mergeCell ref="D4:D5"/>
    <mergeCell ref="E4:E5"/>
    <mergeCell ref="F4:F5"/>
  </mergeCells>
  <printOptions horizontalCentered="1"/>
  <pageMargins left="0.59" right="0.59" top="0.98" bottom="0.98" header="0.51" footer="0.51"/>
  <pageSetup paperSize="9" fitToHeight="1000" orientation="landscape" errors="blank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showGridLines="0" showZeros="0" topLeftCell="A4" workbookViewId="0">
      <selection activeCell="H7" sqref="H7:H8"/>
    </sheetView>
  </sheetViews>
  <sheetFormatPr defaultColWidth="9.33333333333333" defaultRowHeight="10.8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51"/>
      <c r="B1" s="51"/>
      <c r="C1" s="51"/>
      <c r="D1" s="51"/>
      <c r="E1" s="52"/>
      <c r="F1" s="51"/>
      <c r="G1" s="51"/>
      <c r="H1" s="53" t="s">
        <v>256</v>
      </c>
    </row>
    <row r="2" ht="25.5" customHeight="1" spans="1:8">
      <c r="A2" s="29" t="s">
        <v>257</v>
      </c>
      <c r="B2" s="29"/>
      <c r="C2" s="29"/>
      <c r="D2" s="29"/>
      <c r="E2" s="29"/>
      <c r="F2" s="29"/>
      <c r="G2" s="29"/>
      <c r="H2" s="29"/>
    </row>
    <row r="3" ht="20.1" customHeight="1" spans="1:8">
      <c r="A3" s="31" t="s">
        <v>55</v>
      </c>
      <c r="B3" s="54" t="s">
        <v>56</v>
      </c>
      <c r="C3" s="54"/>
      <c r="D3" s="54"/>
      <c r="E3" s="54"/>
      <c r="F3" s="54"/>
      <c r="G3" s="54"/>
      <c r="H3" s="32" t="s">
        <v>3</v>
      </c>
    </row>
    <row r="4" ht="20.1" customHeight="1" spans="1:8">
      <c r="A4" s="55" t="s">
        <v>258</v>
      </c>
      <c r="B4" s="55" t="s">
        <v>259</v>
      </c>
      <c r="C4" s="37" t="s">
        <v>260</v>
      </c>
      <c r="D4" s="37"/>
      <c r="E4" s="47"/>
      <c r="F4" s="47"/>
      <c r="G4" s="47"/>
      <c r="H4" s="37"/>
    </row>
    <row r="5" ht="20.1" customHeight="1" spans="1:8">
      <c r="A5" s="55"/>
      <c r="B5" s="55"/>
      <c r="C5" s="56" t="s">
        <v>58</v>
      </c>
      <c r="D5" s="39" t="s">
        <v>261</v>
      </c>
      <c r="E5" s="68" t="s">
        <v>262</v>
      </c>
      <c r="F5" s="69"/>
      <c r="G5" s="70"/>
      <c r="H5" s="71" t="s">
        <v>184</v>
      </c>
    </row>
    <row r="6" ht="33.75" customHeight="1" spans="1:8">
      <c r="A6" s="45"/>
      <c r="B6" s="45"/>
      <c r="C6" s="60"/>
      <c r="D6" s="46"/>
      <c r="E6" s="61" t="s">
        <v>73</v>
      </c>
      <c r="F6" s="62" t="s">
        <v>263</v>
      </c>
      <c r="G6" s="63" t="s">
        <v>264</v>
      </c>
      <c r="H6" s="64"/>
    </row>
    <row r="7" ht="20.1" customHeight="1" spans="1:8">
      <c r="A7" s="65" t="s">
        <v>36</v>
      </c>
      <c r="B7" s="72" t="s">
        <v>58</v>
      </c>
      <c r="C7" s="49">
        <v>9500</v>
      </c>
      <c r="D7" s="49"/>
      <c r="E7" s="49"/>
      <c r="F7" s="49"/>
      <c r="G7" s="49"/>
      <c r="H7" s="49">
        <v>9500</v>
      </c>
    </row>
    <row r="8" ht="20.1" customHeight="1" spans="1:8">
      <c r="A8" s="65" t="s">
        <v>36</v>
      </c>
      <c r="B8" s="72" t="s">
        <v>81</v>
      </c>
      <c r="C8" s="49">
        <v>9500</v>
      </c>
      <c r="D8" s="49"/>
      <c r="E8" s="49"/>
      <c r="F8" s="49"/>
      <c r="G8" s="49"/>
      <c r="H8" s="49">
        <v>9500</v>
      </c>
    </row>
    <row r="9" ht="20.1" customHeight="1" spans="1:8">
      <c r="A9" s="65" t="s">
        <v>265</v>
      </c>
      <c r="B9" s="72" t="s">
        <v>82</v>
      </c>
      <c r="C9" s="49">
        <v>9500</v>
      </c>
      <c r="D9" s="49">
        <v>0</v>
      </c>
      <c r="E9" s="49"/>
      <c r="F9" s="49"/>
      <c r="G9" s="49"/>
      <c r="H9" s="49">
        <v>9500</v>
      </c>
    </row>
    <row r="10" ht="20.1" customHeight="1" spans="1:8">
      <c r="A10" s="65"/>
      <c r="B10" s="72"/>
      <c r="C10" s="49"/>
      <c r="D10" s="49"/>
      <c r="E10" s="49"/>
      <c r="F10" s="49"/>
      <c r="G10" s="49"/>
      <c r="H10" s="49"/>
    </row>
    <row r="11" ht="20.1" customHeight="1" spans="1:8">
      <c r="A11" s="65"/>
      <c r="B11" s="72"/>
      <c r="C11" s="49"/>
      <c r="D11" s="49"/>
      <c r="E11" s="49"/>
      <c r="F11" s="49"/>
      <c r="G11" s="49"/>
      <c r="H11" s="49"/>
    </row>
    <row r="12" ht="20.1" customHeight="1" spans="1:8">
      <c r="A12" s="65"/>
      <c r="B12" s="72"/>
      <c r="C12" s="49"/>
      <c r="D12" s="49"/>
      <c r="E12" s="49"/>
      <c r="F12" s="49"/>
      <c r="G12" s="49"/>
      <c r="H12" s="49"/>
    </row>
    <row r="13" ht="20.1" customHeight="1" spans="1:8">
      <c r="A13" s="65"/>
      <c r="B13" s="72"/>
      <c r="C13" s="49"/>
      <c r="D13" s="49"/>
      <c r="E13" s="49"/>
      <c r="F13" s="49"/>
      <c r="G13" s="49"/>
      <c r="H13" s="49"/>
    </row>
    <row r="14" ht="20.1" customHeight="1" spans="1:8">
      <c r="A14" s="65"/>
      <c r="B14" s="72"/>
      <c r="C14" s="49"/>
      <c r="D14" s="49"/>
      <c r="E14" s="49"/>
      <c r="F14" s="49"/>
      <c r="G14" s="49"/>
      <c r="H14" s="49"/>
    </row>
    <row r="15" ht="20.1" customHeight="1" spans="1:8">
      <c r="A15" s="65"/>
      <c r="B15" s="72"/>
      <c r="C15" s="49"/>
      <c r="D15" s="49"/>
      <c r="E15" s="49"/>
      <c r="F15" s="49"/>
      <c r="G15" s="49"/>
      <c r="H15" s="49"/>
    </row>
    <row r="16" ht="20.1" customHeight="1" spans="1:8">
      <c r="A16" s="65"/>
      <c r="B16" s="72"/>
      <c r="C16" s="49"/>
      <c r="D16" s="49"/>
      <c r="E16" s="49"/>
      <c r="F16" s="49"/>
      <c r="G16" s="49"/>
      <c r="H16" s="49"/>
    </row>
    <row r="17" ht="18.95" customHeight="1" spans="1:8">
      <c r="A17" s="73"/>
      <c r="B17" s="72"/>
      <c r="C17" s="73"/>
      <c r="D17" s="73"/>
      <c r="E17" s="73"/>
      <c r="F17" s="73"/>
      <c r="G17" s="73"/>
      <c r="H17" s="73"/>
    </row>
    <row r="18" ht="18.95" customHeight="1" spans="1:8">
      <c r="A18" s="73"/>
      <c r="B18" s="72"/>
      <c r="C18" s="73"/>
      <c r="D18" s="73"/>
      <c r="E18" s="73"/>
      <c r="F18" s="73"/>
      <c r="G18" s="73"/>
      <c r="H18" s="73"/>
    </row>
    <row r="19" ht="18.95" customHeight="1" spans="1:8">
      <c r="A19" s="73"/>
      <c r="B19" s="72"/>
      <c r="C19" s="73"/>
      <c r="D19" s="73"/>
      <c r="E19" s="73"/>
      <c r="F19" s="73"/>
      <c r="G19" s="73"/>
      <c r="H19" s="73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98" bottom="0.98" header="0.51" footer="0.51"/>
  <pageSetup paperSize="9" fitToHeight="1000" orientation="landscape" errors="blank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E10" sqref="E10"/>
    </sheetView>
  </sheetViews>
  <sheetFormatPr defaultColWidth="9.33333333333333" defaultRowHeight="10.8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  <col min="9" max="245" width="10.6666666666667" customWidth="1"/>
  </cols>
  <sheetData>
    <row r="1" ht="20.1" customHeight="1" spans="1:8">
      <c r="A1" s="26"/>
      <c r="B1" s="27"/>
      <c r="C1" s="27"/>
      <c r="D1" s="27"/>
      <c r="E1" s="27"/>
      <c r="F1" s="27"/>
      <c r="G1" s="27"/>
      <c r="H1" s="28" t="s">
        <v>266</v>
      </c>
    </row>
    <row r="2" ht="20.1" customHeight="1" spans="1:8">
      <c r="A2" s="29" t="s">
        <v>267</v>
      </c>
      <c r="B2" s="29"/>
      <c r="C2" s="29"/>
      <c r="D2" s="29"/>
      <c r="E2" s="29"/>
      <c r="F2" s="29"/>
      <c r="G2" s="29"/>
      <c r="H2" s="29"/>
    </row>
    <row r="3" ht="20.1" customHeight="1" spans="1:8">
      <c r="A3" s="30" t="s">
        <v>36</v>
      </c>
      <c r="B3" s="30"/>
      <c r="C3" s="30"/>
      <c r="D3" s="30"/>
      <c r="E3" s="30"/>
      <c r="F3" s="31"/>
      <c r="G3" s="31"/>
      <c r="H3" s="32" t="s">
        <v>3</v>
      </c>
    </row>
    <row r="4" ht="20.1" customHeight="1" spans="1:8">
      <c r="A4" s="33" t="s">
        <v>57</v>
      </c>
      <c r="B4" s="34"/>
      <c r="C4" s="34"/>
      <c r="D4" s="34"/>
      <c r="E4" s="35"/>
      <c r="F4" s="36" t="s">
        <v>268</v>
      </c>
      <c r="G4" s="37"/>
      <c r="H4" s="37"/>
    </row>
    <row r="5" ht="20.1" customHeight="1" spans="1:8">
      <c r="A5" s="33" t="s">
        <v>68</v>
      </c>
      <c r="B5" s="34"/>
      <c r="C5" s="35"/>
      <c r="D5" s="38" t="s">
        <v>69</v>
      </c>
      <c r="E5" s="39" t="s">
        <v>116</v>
      </c>
      <c r="F5" s="40" t="s">
        <v>58</v>
      </c>
      <c r="G5" s="40" t="s">
        <v>112</v>
      </c>
      <c r="H5" s="37" t="s">
        <v>113</v>
      </c>
    </row>
    <row r="6" ht="20.1" customHeight="1" spans="1:8">
      <c r="A6" s="41" t="s">
        <v>78</v>
      </c>
      <c r="B6" s="42" t="s">
        <v>79</v>
      </c>
      <c r="C6" s="43" t="s">
        <v>80</v>
      </c>
      <c r="D6" s="44"/>
      <c r="E6" s="45"/>
      <c r="F6" s="46"/>
      <c r="G6" s="46"/>
      <c r="H6" s="47"/>
    </row>
    <row r="7" ht="20.1" customHeight="1" spans="1:8">
      <c r="A7" s="48" t="s">
        <v>36</v>
      </c>
      <c r="B7" s="48" t="s">
        <v>36</v>
      </c>
      <c r="C7" s="48" t="s">
        <v>36</v>
      </c>
      <c r="D7" s="48" t="s">
        <v>36</v>
      </c>
      <c r="E7" s="48" t="s">
        <v>36</v>
      </c>
      <c r="F7" s="49">
        <f t="shared" ref="F7:F16" si="0">SUM(G7:H7)</f>
        <v>0</v>
      </c>
      <c r="G7" s="50" t="s">
        <v>36</v>
      </c>
      <c r="H7" s="49" t="s">
        <v>36</v>
      </c>
    </row>
    <row r="8" ht="20.1" customHeight="1" spans="1:8">
      <c r="A8" s="48" t="s">
        <v>36</v>
      </c>
      <c r="B8" s="48" t="s">
        <v>36</v>
      </c>
      <c r="C8" s="48" t="s">
        <v>36</v>
      </c>
      <c r="D8" s="48" t="s">
        <v>36</v>
      </c>
      <c r="E8" s="48" t="s">
        <v>36</v>
      </c>
      <c r="F8" s="49">
        <f t="shared" si="0"/>
        <v>0</v>
      </c>
      <c r="G8" s="50" t="s">
        <v>36</v>
      </c>
      <c r="H8" s="49" t="s">
        <v>36</v>
      </c>
    </row>
    <row r="9" ht="20.1" customHeight="1" spans="1:8">
      <c r="A9" s="48" t="s">
        <v>36</v>
      </c>
      <c r="B9" s="48" t="s">
        <v>36</v>
      </c>
      <c r="C9" s="48" t="s">
        <v>36</v>
      </c>
      <c r="D9" s="48" t="s">
        <v>36</v>
      </c>
      <c r="E9" s="48" t="s">
        <v>36</v>
      </c>
      <c r="F9" s="49">
        <f t="shared" si="0"/>
        <v>0</v>
      </c>
      <c r="G9" s="50" t="s">
        <v>36</v>
      </c>
      <c r="H9" s="49" t="s">
        <v>36</v>
      </c>
    </row>
    <row r="10" ht="20.1" customHeight="1" spans="1:8">
      <c r="A10" s="48" t="s">
        <v>36</v>
      </c>
      <c r="B10" s="48" t="s">
        <v>36</v>
      </c>
      <c r="C10" s="48" t="s">
        <v>36</v>
      </c>
      <c r="D10" s="48" t="s">
        <v>36</v>
      </c>
      <c r="E10" s="48" t="s">
        <v>36</v>
      </c>
      <c r="F10" s="49">
        <f t="shared" si="0"/>
        <v>0</v>
      </c>
      <c r="G10" s="50" t="s">
        <v>36</v>
      </c>
      <c r="H10" s="49" t="s">
        <v>36</v>
      </c>
    </row>
    <row r="11" ht="20.1" customHeight="1" spans="1:8">
      <c r="A11" s="48" t="s">
        <v>36</v>
      </c>
      <c r="B11" s="48" t="s">
        <v>36</v>
      </c>
      <c r="C11" s="48" t="s">
        <v>36</v>
      </c>
      <c r="D11" s="48" t="s">
        <v>36</v>
      </c>
      <c r="E11" s="48" t="s">
        <v>36</v>
      </c>
      <c r="F11" s="49">
        <f t="shared" si="0"/>
        <v>0</v>
      </c>
      <c r="G11" s="50" t="s">
        <v>36</v>
      </c>
      <c r="H11" s="49" t="s">
        <v>36</v>
      </c>
    </row>
    <row r="12" ht="20.1" customHeight="1" spans="1:8">
      <c r="A12" s="48" t="s">
        <v>36</v>
      </c>
      <c r="B12" s="48" t="s">
        <v>36</v>
      </c>
      <c r="C12" s="48" t="s">
        <v>36</v>
      </c>
      <c r="D12" s="48" t="s">
        <v>36</v>
      </c>
      <c r="E12" s="48" t="s">
        <v>36</v>
      </c>
      <c r="F12" s="49">
        <f t="shared" si="0"/>
        <v>0</v>
      </c>
      <c r="G12" s="50" t="s">
        <v>36</v>
      </c>
      <c r="H12" s="49" t="s">
        <v>36</v>
      </c>
    </row>
    <row r="13" ht="20.1" customHeight="1" spans="1:8">
      <c r="A13" s="48" t="s">
        <v>36</v>
      </c>
      <c r="B13" s="48" t="s">
        <v>36</v>
      </c>
      <c r="C13" s="48" t="s">
        <v>36</v>
      </c>
      <c r="D13" s="48" t="s">
        <v>36</v>
      </c>
      <c r="E13" s="48" t="s">
        <v>36</v>
      </c>
      <c r="F13" s="49">
        <f t="shared" si="0"/>
        <v>0</v>
      </c>
      <c r="G13" s="50" t="s">
        <v>36</v>
      </c>
      <c r="H13" s="49" t="s">
        <v>36</v>
      </c>
    </row>
    <row r="14" ht="20.1" customHeight="1" spans="1:8">
      <c r="A14" s="48" t="s">
        <v>36</v>
      </c>
      <c r="B14" s="48" t="s">
        <v>36</v>
      </c>
      <c r="C14" s="48" t="s">
        <v>36</v>
      </c>
      <c r="D14" s="48" t="s">
        <v>36</v>
      </c>
      <c r="E14" s="48" t="s">
        <v>36</v>
      </c>
      <c r="F14" s="49">
        <f t="shared" si="0"/>
        <v>0</v>
      </c>
      <c r="G14" s="50" t="s">
        <v>36</v>
      </c>
      <c r="H14" s="49" t="s">
        <v>36</v>
      </c>
    </row>
    <row r="15" ht="20.1" customHeight="1" spans="1:8">
      <c r="A15" s="48" t="s">
        <v>36</v>
      </c>
      <c r="B15" s="48" t="s">
        <v>36</v>
      </c>
      <c r="C15" s="48" t="s">
        <v>36</v>
      </c>
      <c r="D15" s="48" t="s">
        <v>36</v>
      </c>
      <c r="E15" s="48" t="s">
        <v>36</v>
      </c>
      <c r="F15" s="49">
        <f t="shared" si="0"/>
        <v>0</v>
      </c>
      <c r="G15" s="50" t="s">
        <v>36</v>
      </c>
      <c r="H15" s="49" t="s">
        <v>36</v>
      </c>
    </row>
    <row r="16" ht="20.1" customHeight="1" spans="1:8">
      <c r="A16" s="48" t="s">
        <v>36</v>
      </c>
      <c r="B16" s="48" t="s">
        <v>36</v>
      </c>
      <c r="C16" s="48" t="s">
        <v>36</v>
      </c>
      <c r="D16" s="48" t="s">
        <v>36</v>
      </c>
      <c r="E16" s="48" t="s">
        <v>36</v>
      </c>
      <c r="F16" s="49">
        <f t="shared" si="0"/>
        <v>0</v>
      </c>
      <c r="G16" s="50" t="s">
        <v>36</v>
      </c>
      <c r="H16" s="49" t="s">
        <v>36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" right="0.59" top="0.98" bottom="0.98" header="0.51" footer="0.51"/>
  <pageSetup paperSize="9" scale="91" fitToHeight="1000" orientation="landscape" errors="blank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B13" sqref="B13"/>
    </sheetView>
  </sheetViews>
  <sheetFormatPr defaultColWidth="9.33333333333333" defaultRowHeight="10.8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51"/>
      <c r="B1" s="51"/>
      <c r="C1" s="51"/>
      <c r="D1" s="51"/>
      <c r="E1" s="52"/>
      <c r="F1" s="51"/>
      <c r="G1" s="51"/>
      <c r="H1" s="53" t="s">
        <v>269</v>
      </c>
    </row>
    <row r="2" ht="25.5" customHeight="1" spans="1:8">
      <c r="A2" s="29" t="s">
        <v>270</v>
      </c>
      <c r="B2" s="29"/>
      <c r="C2" s="29"/>
      <c r="D2" s="29"/>
      <c r="E2" s="29"/>
      <c r="F2" s="29"/>
      <c r="G2" s="29"/>
      <c r="H2" s="29"/>
    </row>
    <row r="3" ht="20.1" customHeight="1" spans="1:8">
      <c r="A3" s="31"/>
      <c r="B3" s="54"/>
      <c r="C3" s="54"/>
      <c r="D3" s="54"/>
      <c r="E3" s="54"/>
      <c r="F3" s="54"/>
      <c r="G3" s="54"/>
      <c r="H3" s="32" t="s">
        <v>3</v>
      </c>
    </row>
    <row r="4" ht="20.1" customHeight="1" spans="1:8">
      <c r="A4" s="55" t="s">
        <v>258</v>
      </c>
      <c r="B4" s="55" t="s">
        <v>259</v>
      </c>
      <c r="C4" s="37" t="s">
        <v>260</v>
      </c>
      <c r="D4" s="37"/>
      <c r="E4" s="37"/>
      <c r="F4" s="37"/>
      <c r="G4" s="37"/>
      <c r="H4" s="37"/>
    </row>
    <row r="5" ht="20.1" customHeight="1" spans="1:8">
      <c r="A5" s="55"/>
      <c r="B5" s="55"/>
      <c r="C5" s="56" t="s">
        <v>58</v>
      </c>
      <c r="D5" s="39" t="s">
        <v>261</v>
      </c>
      <c r="E5" s="57" t="s">
        <v>262</v>
      </c>
      <c r="F5" s="58"/>
      <c r="G5" s="58"/>
      <c r="H5" s="59" t="s">
        <v>184</v>
      </c>
    </row>
    <row r="6" ht="33.75" customHeight="1" spans="1:8">
      <c r="A6" s="45"/>
      <c r="B6" s="45"/>
      <c r="C6" s="60"/>
      <c r="D6" s="46"/>
      <c r="E6" s="61" t="s">
        <v>73</v>
      </c>
      <c r="F6" s="62" t="s">
        <v>263</v>
      </c>
      <c r="G6" s="63" t="s">
        <v>264</v>
      </c>
      <c r="H6" s="64"/>
    </row>
    <row r="7" ht="20.1" customHeight="1" spans="1:8">
      <c r="A7" s="48" t="s">
        <v>36</v>
      </c>
      <c r="B7" s="65" t="s">
        <v>36</v>
      </c>
      <c r="C7" s="50">
        <f t="shared" ref="C7:C16" si="0">SUM(D7,F7:H7)</f>
        <v>0</v>
      </c>
      <c r="D7" s="66" t="s">
        <v>36</v>
      </c>
      <c r="E7" s="66">
        <f t="shared" ref="E7:E16" si="1">SUM(F7:G7)</f>
        <v>0</v>
      </c>
      <c r="F7" s="66" t="s">
        <v>36</v>
      </c>
      <c r="G7" s="49" t="s">
        <v>36</v>
      </c>
      <c r="H7" s="67" t="s">
        <v>36</v>
      </c>
    </row>
    <row r="8" ht="20.1" customHeight="1" spans="1:8">
      <c r="A8" s="48" t="s">
        <v>36</v>
      </c>
      <c r="B8" s="65" t="s">
        <v>36</v>
      </c>
      <c r="C8" s="50">
        <f t="shared" si="0"/>
        <v>0</v>
      </c>
      <c r="D8" s="66" t="s">
        <v>36</v>
      </c>
      <c r="E8" s="66">
        <f t="shared" si="1"/>
        <v>0</v>
      </c>
      <c r="F8" s="66" t="s">
        <v>36</v>
      </c>
      <c r="G8" s="49" t="s">
        <v>36</v>
      </c>
      <c r="H8" s="67" t="s">
        <v>36</v>
      </c>
    </row>
    <row r="9" ht="20.1" customHeight="1" spans="1:8">
      <c r="A9" s="48" t="s">
        <v>36</v>
      </c>
      <c r="B9" s="65" t="s">
        <v>36</v>
      </c>
      <c r="C9" s="50">
        <f t="shared" si="0"/>
        <v>0</v>
      </c>
      <c r="D9" s="66" t="s">
        <v>36</v>
      </c>
      <c r="E9" s="66">
        <f t="shared" si="1"/>
        <v>0</v>
      </c>
      <c r="F9" s="66" t="s">
        <v>36</v>
      </c>
      <c r="G9" s="49" t="s">
        <v>36</v>
      </c>
      <c r="H9" s="67" t="s">
        <v>36</v>
      </c>
    </row>
    <row r="10" ht="20.1" customHeight="1" spans="1:8">
      <c r="A10" s="48" t="s">
        <v>36</v>
      </c>
      <c r="B10" s="65" t="s">
        <v>36</v>
      </c>
      <c r="C10" s="50">
        <f t="shared" si="0"/>
        <v>0</v>
      </c>
      <c r="D10" s="66" t="s">
        <v>36</v>
      </c>
      <c r="E10" s="66">
        <f t="shared" si="1"/>
        <v>0</v>
      </c>
      <c r="F10" s="66" t="s">
        <v>36</v>
      </c>
      <c r="G10" s="49" t="s">
        <v>36</v>
      </c>
      <c r="H10" s="67" t="s">
        <v>36</v>
      </c>
    </row>
    <row r="11" ht="20.1" customHeight="1" spans="1:8">
      <c r="A11" s="48" t="s">
        <v>36</v>
      </c>
      <c r="B11" s="65" t="s">
        <v>36</v>
      </c>
      <c r="C11" s="50">
        <f t="shared" si="0"/>
        <v>0</v>
      </c>
      <c r="D11" s="66" t="s">
        <v>36</v>
      </c>
      <c r="E11" s="66">
        <f t="shared" si="1"/>
        <v>0</v>
      </c>
      <c r="F11" s="66" t="s">
        <v>36</v>
      </c>
      <c r="G11" s="49" t="s">
        <v>36</v>
      </c>
      <c r="H11" s="67" t="s">
        <v>36</v>
      </c>
    </row>
    <row r="12" ht="20.1" customHeight="1" spans="1:8">
      <c r="A12" s="48" t="s">
        <v>36</v>
      </c>
      <c r="B12" s="65" t="s">
        <v>36</v>
      </c>
      <c r="C12" s="50">
        <f t="shared" si="0"/>
        <v>0</v>
      </c>
      <c r="D12" s="66" t="s">
        <v>36</v>
      </c>
      <c r="E12" s="66">
        <f t="shared" si="1"/>
        <v>0</v>
      </c>
      <c r="F12" s="66" t="s">
        <v>36</v>
      </c>
      <c r="G12" s="49" t="s">
        <v>36</v>
      </c>
      <c r="H12" s="67" t="s">
        <v>36</v>
      </c>
    </row>
    <row r="13" ht="20.1" customHeight="1" spans="1:8">
      <c r="A13" s="48" t="s">
        <v>36</v>
      </c>
      <c r="B13" s="65" t="s">
        <v>36</v>
      </c>
      <c r="C13" s="50">
        <f t="shared" si="0"/>
        <v>0</v>
      </c>
      <c r="D13" s="66" t="s">
        <v>36</v>
      </c>
      <c r="E13" s="66">
        <f t="shared" si="1"/>
        <v>0</v>
      </c>
      <c r="F13" s="66" t="s">
        <v>36</v>
      </c>
      <c r="G13" s="49" t="s">
        <v>36</v>
      </c>
      <c r="H13" s="67" t="s">
        <v>36</v>
      </c>
    </row>
    <row r="14" ht="20.1" customHeight="1" spans="1:8">
      <c r="A14" s="48" t="s">
        <v>36</v>
      </c>
      <c r="B14" s="65" t="s">
        <v>36</v>
      </c>
      <c r="C14" s="50">
        <f t="shared" si="0"/>
        <v>0</v>
      </c>
      <c r="D14" s="66" t="s">
        <v>36</v>
      </c>
      <c r="E14" s="66">
        <f t="shared" si="1"/>
        <v>0</v>
      </c>
      <c r="F14" s="66" t="s">
        <v>36</v>
      </c>
      <c r="G14" s="49" t="s">
        <v>36</v>
      </c>
      <c r="H14" s="67" t="s">
        <v>36</v>
      </c>
    </row>
    <row r="15" ht="20.1" customHeight="1" spans="1:8">
      <c r="A15" s="48" t="s">
        <v>36</v>
      </c>
      <c r="B15" s="65" t="s">
        <v>36</v>
      </c>
      <c r="C15" s="50">
        <f t="shared" si="0"/>
        <v>0</v>
      </c>
      <c r="D15" s="66" t="s">
        <v>36</v>
      </c>
      <c r="E15" s="66">
        <f t="shared" si="1"/>
        <v>0</v>
      </c>
      <c r="F15" s="66" t="s">
        <v>36</v>
      </c>
      <c r="G15" s="49" t="s">
        <v>36</v>
      </c>
      <c r="H15" s="67" t="s">
        <v>36</v>
      </c>
    </row>
    <row r="16" ht="20.1" customHeight="1" spans="1:8">
      <c r="A16" s="48" t="s">
        <v>36</v>
      </c>
      <c r="B16" s="65" t="s">
        <v>36</v>
      </c>
      <c r="C16" s="50">
        <f t="shared" si="0"/>
        <v>0</v>
      </c>
      <c r="D16" s="66" t="s">
        <v>36</v>
      </c>
      <c r="E16" s="66">
        <f t="shared" si="1"/>
        <v>0</v>
      </c>
      <c r="F16" s="66" t="s">
        <v>36</v>
      </c>
      <c r="G16" s="49" t="s">
        <v>36</v>
      </c>
      <c r="H16" s="67" t="s">
        <v>36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" right="0.59" top="0.98" bottom="0.98" header="0.51" footer="0.51"/>
  <pageSetup paperSize="9" fitToHeight="1000" orientation="landscape" errors="blank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D13" sqref="D13"/>
    </sheetView>
  </sheetViews>
  <sheetFormatPr defaultColWidth="9.33333333333333" defaultRowHeight="10.8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  <col min="9" max="245" width="10.6666666666667" customWidth="1"/>
  </cols>
  <sheetData>
    <row r="1" ht="20.1" customHeight="1" spans="1:8">
      <c r="A1" s="26"/>
      <c r="B1" s="27"/>
      <c r="C1" s="27"/>
      <c r="D1" s="27"/>
      <c r="E1" s="27"/>
      <c r="F1" s="27"/>
      <c r="G1" s="27"/>
      <c r="H1" s="28" t="s">
        <v>271</v>
      </c>
    </row>
    <row r="2" ht="20.1" customHeight="1" spans="1:8">
      <c r="A2" s="29" t="s">
        <v>272</v>
      </c>
      <c r="B2" s="29"/>
      <c r="C2" s="29"/>
      <c r="D2" s="29"/>
      <c r="E2" s="29"/>
      <c r="F2" s="29"/>
      <c r="G2" s="29"/>
      <c r="H2" s="29"/>
    </row>
    <row r="3" ht="20.1" customHeight="1" spans="1:8">
      <c r="A3" s="30"/>
      <c r="B3" s="30"/>
      <c r="C3" s="30"/>
      <c r="D3" s="30"/>
      <c r="E3" s="30"/>
      <c r="F3" s="31"/>
      <c r="G3" s="31"/>
      <c r="H3" s="32" t="s">
        <v>3</v>
      </c>
    </row>
    <row r="4" ht="20.1" customHeight="1" spans="1:8">
      <c r="A4" s="33" t="s">
        <v>57</v>
      </c>
      <c r="B4" s="34"/>
      <c r="C4" s="34"/>
      <c r="D4" s="34"/>
      <c r="E4" s="35"/>
      <c r="F4" s="36" t="s">
        <v>273</v>
      </c>
      <c r="G4" s="37"/>
      <c r="H4" s="37"/>
    </row>
    <row r="5" ht="20.1" customHeight="1" spans="1:8">
      <c r="A5" s="33" t="s">
        <v>68</v>
      </c>
      <c r="B5" s="34"/>
      <c r="C5" s="35"/>
      <c r="D5" s="38" t="s">
        <v>69</v>
      </c>
      <c r="E5" s="39" t="s">
        <v>116</v>
      </c>
      <c r="F5" s="40" t="s">
        <v>58</v>
      </c>
      <c r="G5" s="40" t="s">
        <v>112</v>
      </c>
      <c r="H5" s="37" t="s">
        <v>113</v>
      </c>
    </row>
    <row r="6" ht="20.1" customHeight="1" spans="1:8">
      <c r="A6" s="41" t="s">
        <v>78</v>
      </c>
      <c r="B6" s="42" t="s">
        <v>79</v>
      </c>
      <c r="C6" s="43" t="s">
        <v>80</v>
      </c>
      <c r="D6" s="44"/>
      <c r="E6" s="45"/>
      <c r="F6" s="46"/>
      <c r="G6" s="46"/>
      <c r="H6" s="47"/>
    </row>
    <row r="7" ht="20.1" customHeight="1" spans="1:8">
      <c r="A7" s="48" t="s">
        <v>36</v>
      </c>
      <c r="B7" s="48" t="s">
        <v>36</v>
      </c>
      <c r="C7" s="48" t="s">
        <v>36</v>
      </c>
      <c r="D7" s="48" t="s">
        <v>36</v>
      </c>
      <c r="E7" s="48" t="s">
        <v>36</v>
      </c>
      <c r="F7" s="49">
        <f t="shared" ref="F7:F16" si="0">SUM(G7:H7)</f>
        <v>0</v>
      </c>
      <c r="G7" s="50" t="s">
        <v>36</v>
      </c>
      <c r="H7" s="49" t="s">
        <v>36</v>
      </c>
    </row>
    <row r="8" ht="20.1" customHeight="1" spans="1:8">
      <c r="A8" s="48" t="s">
        <v>36</v>
      </c>
      <c r="B8" s="48" t="s">
        <v>36</v>
      </c>
      <c r="C8" s="48" t="s">
        <v>36</v>
      </c>
      <c r="D8" s="48" t="s">
        <v>36</v>
      </c>
      <c r="E8" s="48" t="s">
        <v>36</v>
      </c>
      <c r="F8" s="49">
        <f t="shared" si="0"/>
        <v>0</v>
      </c>
      <c r="G8" s="50" t="s">
        <v>36</v>
      </c>
      <c r="H8" s="49" t="s">
        <v>36</v>
      </c>
    </row>
    <row r="9" ht="20.1" customHeight="1" spans="1:8">
      <c r="A9" s="48" t="s">
        <v>36</v>
      </c>
      <c r="B9" s="48" t="s">
        <v>36</v>
      </c>
      <c r="C9" s="48" t="s">
        <v>36</v>
      </c>
      <c r="D9" s="48" t="s">
        <v>36</v>
      </c>
      <c r="E9" s="48" t="s">
        <v>36</v>
      </c>
      <c r="F9" s="49">
        <f t="shared" si="0"/>
        <v>0</v>
      </c>
      <c r="G9" s="50" t="s">
        <v>36</v>
      </c>
      <c r="H9" s="49" t="s">
        <v>36</v>
      </c>
    </row>
    <row r="10" ht="20.1" customHeight="1" spans="1:8">
      <c r="A10" s="48" t="s">
        <v>36</v>
      </c>
      <c r="B10" s="48" t="s">
        <v>36</v>
      </c>
      <c r="C10" s="48" t="s">
        <v>36</v>
      </c>
      <c r="D10" s="48" t="s">
        <v>36</v>
      </c>
      <c r="E10" s="48" t="s">
        <v>36</v>
      </c>
      <c r="F10" s="49">
        <f t="shared" si="0"/>
        <v>0</v>
      </c>
      <c r="G10" s="50" t="s">
        <v>36</v>
      </c>
      <c r="H10" s="49" t="s">
        <v>36</v>
      </c>
    </row>
    <row r="11" ht="20.1" customHeight="1" spans="1:8">
      <c r="A11" s="48" t="s">
        <v>36</v>
      </c>
      <c r="B11" s="48" t="s">
        <v>36</v>
      </c>
      <c r="C11" s="48" t="s">
        <v>36</v>
      </c>
      <c r="D11" s="48" t="s">
        <v>36</v>
      </c>
      <c r="E11" s="48" t="s">
        <v>36</v>
      </c>
      <c r="F11" s="49">
        <f t="shared" si="0"/>
        <v>0</v>
      </c>
      <c r="G11" s="50" t="s">
        <v>36</v>
      </c>
      <c r="H11" s="49" t="s">
        <v>36</v>
      </c>
    </row>
    <row r="12" ht="20.1" customHeight="1" spans="1:8">
      <c r="A12" s="48" t="s">
        <v>36</v>
      </c>
      <c r="B12" s="48" t="s">
        <v>36</v>
      </c>
      <c r="C12" s="48" t="s">
        <v>36</v>
      </c>
      <c r="D12" s="48" t="s">
        <v>36</v>
      </c>
      <c r="E12" s="48" t="s">
        <v>36</v>
      </c>
      <c r="F12" s="49">
        <f t="shared" si="0"/>
        <v>0</v>
      </c>
      <c r="G12" s="50" t="s">
        <v>36</v>
      </c>
      <c r="H12" s="49" t="s">
        <v>36</v>
      </c>
    </row>
    <row r="13" ht="20.1" customHeight="1" spans="1:8">
      <c r="A13" s="48" t="s">
        <v>36</v>
      </c>
      <c r="B13" s="48" t="s">
        <v>36</v>
      </c>
      <c r="C13" s="48" t="s">
        <v>36</v>
      </c>
      <c r="D13" s="48" t="s">
        <v>36</v>
      </c>
      <c r="E13" s="48" t="s">
        <v>36</v>
      </c>
      <c r="F13" s="49">
        <f t="shared" si="0"/>
        <v>0</v>
      </c>
      <c r="G13" s="50" t="s">
        <v>36</v>
      </c>
      <c r="H13" s="49" t="s">
        <v>36</v>
      </c>
    </row>
    <row r="14" ht="20.1" customHeight="1" spans="1:8">
      <c r="A14" s="48" t="s">
        <v>36</v>
      </c>
      <c r="B14" s="48" t="s">
        <v>36</v>
      </c>
      <c r="C14" s="48" t="s">
        <v>36</v>
      </c>
      <c r="D14" s="48" t="s">
        <v>36</v>
      </c>
      <c r="E14" s="48" t="s">
        <v>36</v>
      </c>
      <c r="F14" s="49">
        <f t="shared" si="0"/>
        <v>0</v>
      </c>
      <c r="G14" s="50" t="s">
        <v>36</v>
      </c>
      <c r="H14" s="49" t="s">
        <v>36</v>
      </c>
    </row>
    <row r="15" ht="20.1" customHeight="1" spans="1:8">
      <c r="A15" s="48" t="s">
        <v>36</v>
      </c>
      <c r="B15" s="48" t="s">
        <v>36</v>
      </c>
      <c r="C15" s="48" t="s">
        <v>36</v>
      </c>
      <c r="D15" s="48" t="s">
        <v>36</v>
      </c>
      <c r="E15" s="48" t="s">
        <v>36</v>
      </c>
      <c r="F15" s="49">
        <f t="shared" si="0"/>
        <v>0</v>
      </c>
      <c r="G15" s="50" t="s">
        <v>36</v>
      </c>
      <c r="H15" s="49" t="s">
        <v>36</v>
      </c>
    </row>
    <row r="16" ht="20.1" customHeight="1" spans="1:8">
      <c r="A16" s="48" t="s">
        <v>36</v>
      </c>
      <c r="B16" s="48" t="s">
        <v>36</v>
      </c>
      <c r="C16" s="48" t="s">
        <v>36</v>
      </c>
      <c r="D16" s="48" t="s">
        <v>36</v>
      </c>
      <c r="E16" s="48" t="s">
        <v>36</v>
      </c>
      <c r="F16" s="49">
        <f t="shared" si="0"/>
        <v>0</v>
      </c>
      <c r="G16" s="50" t="s">
        <v>36</v>
      </c>
      <c r="H16" s="49" t="s">
        <v>36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" right="0.59" top="0.98" bottom="0.98" header="0.51" footer="0.51"/>
  <pageSetup paperSize="9" scale="91" fitToHeight="1000" orientation="landscape" errors="blank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opLeftCell="I1" workbookViewId="0">
      <selection activeCell="F7" sqref="F7:F15"/>
    </sheetView>
  </sheetViews>
  <sheetFormatPr defaultColWidth="9.33333333333333" defaultRowHeight="10.8"/>
  <cols>
    <col min="1" max="1" width="5" customWidth="1"/>
    <col min="2" max="2" width="4.16666666666667" customWidth="1"/>
    <col min="3" max="3" width="24.1666666666667" customWidth="1"/>
    <col min="4" max="4" width="12" customWidth="1"/>
    <col min="5" max="5" width="13.1666666666667" customWidth="1"/>
    <col min="6" max="6" width="11.6666666666667" customWidth="1"/>
    <col min="7" max="7" width="56" customWidth="1"/>
    <col min="8" max="8" width="28.1666666666667" customWidth="1"/>
    <col min="9" max="9" width="26.8333333333333" customWidth="1"/>
    <col min="10" max="10" width="25.8333333333333" customWidth="1"/>
    <col min="11" max="11" width="29.5" customWidth="1"/>
    <col min="12" max="12" width="18.3333333333333" customWidth="1"/>
    <col min="13" max="13" width="24.1666666666667" customWidth="1"/>
  </cols>
  <sheetData>
    <row r="1" ht="26.25" customHeight="1" spans="1:13">
      <c r="A1" s="1" t="s">
        <v>274</v>
      </c>
      <c r="B1" s="1" t="s">
        <v>275</v>
      </c>
      <c r="C1" s="1" t="s">
        <v>275</v>
      </c>
      <c r="D1" s="1" t="s">
        <v>275</v>
      </c>
      <c r="E1" s="1" t="s">
        <v>275</v>
      </c>
      <c r="F1" s="1" t="s">
        <v>275</v>
      </c>
      <c r="G1" s="1" t="s">
        <v>275</v>
      </c>
      <c r="H1" s="1" t="s">
        <v>275</v>
      </c>
      <c r="I1" s="1" t="s">
        <v>275</v>
      </c>
      <c r="J1" s="1" t="s">
        <v>275</v>
      </c>
      <c r="K1" s="1" t="s">
        <v>275</v>
      </c>
      <c r="L1" s="1" t="s">
        <v>275</v>
      </c>
      <c r="M1" s="1" t="s">
        <v>275</v>
      </c>
    </row>
    <row r="2" ht="12" spans="1:13">
      <c r="A2" s="2" t="s">
        <v>276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2" spans="1:13">
      <c r="A3" s="3" t="s">
        <v>277</v>
      </c>
      <c r="B3" s="3" t="s">
        <v>277</v>
      </c>
      <c r="C3" s="3" t="s">
        <v>277</v>
      </c>
      <c r="D3" s="3" t="s">
        <v>278</v>
      </c>
      <c r="E3" s="3" t="s">
        <v>278</v>
      </c>
      <c r="F3" s="3" t="s">
        <v>278</v>
      </c>
      <c r="G3" s="3" t="s">
        <v>279</v>
      </c>
      <c r="H3" s="3" t="s">
        <v>280</v>
      </c>
      <c r="I3" s="3" t="s">
        <v>280</v>
      </c>
      <c r="J3" s="3" t="s">
        <v>280</v>
      </c>
      <c r="K3" s="3" t="s">
        <v>280</v>
      </c>
      <c r="L3" s="3" t="s">
        <v>280</v>
      </c>
      <c r="M3" s="3" t="s">
        <v>280</v>
      </c>
    </row>
    <row r="4" ht="12" spans="1:13">
      <c r="A4" s="3" t="s">
        <v>277</v>
      </c>
      <c r="B4" s="3" t="s">
        <v>277</v>
      </c>
      <c r="C4" s="3" t="s">
        <v>277</v>
      </c>
      <c r="D4" s="3" t="s">
        <v>278</v>
      </c>
      <c r="E4" s="3" t="s">
        <v>278</v>
      </c>
      <c r="F4" s="3" t="s">
        <v>278</v>
      </c>
      <c r="G4" s="3" t="s">
        <v>279</v>
      </c>
      <c r="H4" s="3" t="s">
        <v>281</v>
      </c>
      <c r="I4" s="3" t="s">
        <v>281</v>
      </c>
      <c r="J4" s="17" t="s">
        <v>282</v>
      </c>
      <c r="K4" s="17" t="s">
        <v>282</v>
      </c>
      <c r="L4" s="17" t="s">
        <v>283</v>
      </c>
      <c r="M4" s="17" t="s">
        <v>283</v>
      </c>
    </row>
    <row r="5" ht="12" spans="1:13">
      <c r="A5" s="3"/>
      <c r="B5" s="3"/>
      <c r="C5" s="3"/>
      <c r="D5" s="3" t="s">
        <v>284</v>
      </c>
      <c r="E5" s="3" t="s">
        <v>285</v>
      </c>
      <c r="F5" s="3" t="s">
        <v>286</v>
      </c>
      <c r="G5" s="3"/>
      <c r="H5" s="3" t="s">
        <v>287</v>
      </c>
      <c r="I5" s="17" t="s">
        <v>288</v>
      </c>
      <c r="J5" s="17" t="s">
        <v>287</v>
      </c>
      <c r="K5" s="3" t="s">
        <v>288</v>
      </c>
      <c r="L5" s="3" t="s">
        <v>287</v>
      </c>
      <c r="M5" s="17" t="s">
        <v>288</v>
      </c>
    </row>
    <row r="6" ht="12" spans="1:13">
      <c r="A6" s="4" t="s">
        <v>289</v>
      </c>
      <c r="B6" s="4"/>
      <c r="C6" s="4"/>
      <c r="D6" s="5"/>
      <c r="E6" s="5"/>
      <c r="F6" s="5"/>
      <c r="G6" s="6"/>
      <c r="H6" s="7"/>
      <c r="I6" s="7"/>
      <c r="J6" s="7"/>
      <c r="K6" s="7"/>
      <c r="L6" s="7"/>
      <c r="M6" s="7"/>
    </row>
    <row r="7" ht="29.25" customHeight="1" spans="1:13">
      <c r="A7" s="8" t="s">
        <v>290</v>
      </c>
      <c r="B7" s="8"/>
      <c r="C7" s="8"/>
      <c r="D7" s="9">
        <v>50000</v>
      </c>
      <c r="E7" s="9">
        <v>50000</v>
      </c>
      <c r="F7" s="9">
        <v>0</v>
      </c>
      <c r="G7" s="10" t="s">
        <v>291</v>
      </c>
      <c r="H7" s="11" t="s">
        <v>292</v>
      </c>
      <c r="I7" s="11" t="s">
        <v>293</v>
      </c>
      <c r="J7" s="11" t="s">
        <v>294</v>
      </c>
      <c r="K7" s="11" t="s">
        <v>295</v>
      </c>
      <c r="L7" s="11" t="s">
        <v>296</v>
      </c>
      <c r="M7" s="11" t="s">
        <v>297</v>
      </c>
    </row>
    <row r="8" ht="43.2" spans="1:13">
      <c r="A8" s="8"/>
      <c r="B8" s="8"/>
      <c r="C8" s="8"/>
      <c r="D8" s="12"/>
      <c r="E8" s="12"/>
      <c r="F8" s="12"/>
      <c r="G8" s="13"/>
      <c r="H8" s="11" t="s">
        <v>298</v>
      </c>
      <c r="I8" s="11" t="s">
        <v>299</v>
      </c>
      <c r="J8" s="18" t="s">
        <v>300</v>
      </c>
      <c r="K8" s="14" t="s">
        <v>301</v>
      </c>
      <c r="L8" s="11" t="s">
        <v>302</v>
      </c>
      <c r="M8" s="11" t="s">
        <v>297</v>
      </c>
    </row>
    <row r="9" ht="47.25" customHeight="1" spans="1:13">
      <c r="A9" s="8"/>
      <c r="B9" s="8"/>
      <c r="C9" s="8"/>
      <c r="D9" s="12"/>
      <c r="E9" s="12"/>
      <c r="F9" s="12"/>
      <c r="G9" s="13"/>
      <c r="H9" s="11" t="s">
        <v>303</v>
      </c>
      <c r="I9" s="11" t="s">
        <v>304</v>
      </c>
      <c r="J9" s="14" t="s">
        <v>305</v>
      </c>
      <c r="K9" s="14" t="s">
        <v>306</v>
      </c>
      <c r="L9" s="19"/>
      <c r="M9" s="20"/>
    </row>
    <row r="10" ht="40.5" customHeight="1" spans="1:13">
      <c r="A10" s="8"/>
      <c r="B10" s="8"/>
      <c r="C10" s="8"/>
      <c r="D10" s="12"/>
      <c r="E10" s="12"/>
      <c r="F10" s="12"/>
      <c r="G10" s="13"/>
      <c r="H10" s="14" t="s">
        <v>307</v>
      </c>
      <c r="I10" s="21" t="s">
        <v>308</v>
      </c>
      <c r="J10" s="11"/>
      <c r="K10" s="22"/>
      <c r="L10" s="22"/>
      <c r="M10" s="22"/>
    </row>
    <row r="11" ht="60" customHeight="1" spans="1:13">
      <c r="A11" s="8"/>
      <c r="B11" s="8"/>
      <c r="C11" s="8"/>
      <c r="D11" s="12"/>
      <c r="E11" s="12"/>
      <c r="F11" s="12"/>
      <c r="G11" s="13"/>
      <c r="H11" s="14" t="s">
        <v>309</v>
      </c>
      <c r="I11" s="14" t="s">
        <v>310</v>
      </c>
      <c r="J11" s="23"/>
      <c r="K11" s="24"/>
      <c r="L11" s="24"/>
      <c r="M11" s="24"/>
    </row>
    <row r="12" ht="28.5" customHeight="1" spans="1:13">
      <c r="A12" s="8"/>
      <c r="B12" s="8"/>
      <c r="C12" s="8"/>
      <c r="D12" s="12"/>
      <c r="E12" s="12"/>
      <c r="F12" s="12"/>
      <c r="G12" s="13"/>
      <c r="H12" s="14" t="s">
        <v>311</v>
      </c>
      <c r="I12" s="14" t="s">
        <v>312</v>
      </c>
      <c r="J12" s="23"/>
      <c r="K12" s="24"/>
      <c r="L12" s="24"/>
      <c r="M12" s="24"/>
    </row>
    <row r="13" ht="24" customHeight="1" spans="1:13">
      <c r="A13" s="8"/>
      <c r="B13" s="8"/>
      <c r="C13" s="8"/>
      <c r="D13" s="12"/>
      <c r="E13" s="12"/>
      <c r="F13" s="12"/>
      <c r="G13" s="13"/>
      <c r="H13" s="14" t="s">
        <v>313</v>
      </c>
      <c r="I13" s="25" t="s">
        <v>314</v>
      </c>
      <c r="J13" s="23"/>
      <c r="K13" s="24"/>
      <c r="L13" s="24"/>
      <c r="M13" s="24"/>
    </row>
    <row r="14" ht="24.75" customHeight="1" spans="1:13">
      <c r="A14" s="8"/>
      <c r="B14" s="8"/>
      <c r="C14" s="8"/>
      <c r="D14" s="12"/>
      <c r="E14" s="12"/>
      <c r="F14" s="12"/>
      <c r="G14" s="13"/>
      <c r="H14" s="14" t="s">
        <v>315</v>
      </c>
      <c r="I14" s="25" t="s">
        <v>316</v>
      </c>
      <c r="J14" s="23"/>
      <c r="K14" s="24"/>
      <c r="L14" s="24"/>
      <c r="M14" s="24"/>
    </row>
    <row r="15" ht="38.25" customHeight="1" spans="1:13">
      <c r="A15" s="8"/>
      <c r="B15" s="8"/>
      <c r="C15" s="8"/>
      <c r="D15" s="15"/>
      <c r="E15" s="15"/>
      <c r="F15" s="15"/>
      <c r="G15" s="16"/>
      <c r="H15" s="14" t="s">
        <v>317</v>
      </c>
      <c r="I15" s="25" t="s">
        <v>314</v>
      </c>
      <c r="J15" s="23"/>
      <c r="K15" s="24"/>
      <c r="L15" s="24"/>
      <c r="M15" s="24"/>
    </row>
  </sheetData>
  <mergeCells count="16">
    <mergeCell ref="A1:M1"/>
    <mergeCell ref="A2:M2"/>
    <mergeCell ref="H3:M3"/>
    <mergeCell ref="H4:I4"/>
    <mergeCell ref="J4:K4"/>
    <mergeCell ref="L4:M4"/>
    <mergeCell ref="A5:C5"/>
    <mergeCell ref="A6:C6"/>
    <mergeCell ref="D7:D15"/>
    <mergeCell ref="E7:E15"/>
    <mergeCell ref="F7:F15"/>
    <mergeCell ref="G3:G4"/>
    <mergeCell ref="G7:G15"/>
    <mergeCell ref="A3:C4"/>
    <mergeCell ref="D3:F4"/>
    <mergeCell ref="A7:C15"/>
  </mergeCells>
  <pageMargins left="0.472222222222222" right="0" top="0.75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2019-05-09T11:45:00Z</dcterms:created>
  <cp:lastPrinted>2019-02-21T07:46:00Z</cp:lastPrinted>
  <dcterms:modified xsi:type="dcterms:W3CDTF">2019-06-02T09:02:10Z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